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activeTab="2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25725"/>
</workbook>
</file>

<file path=xl/calcChain.xml><?xml version="1.0" encoding="utf-8"?>
<calcChain xmlns="http://schemas.openxmlformats.org/spreadsheetml/2006/main">
  <c r="M9" i="1"/>
  <c r="M10"/>
  <c r="M11"/>
  <c r="M12"/>
  <c r="M13"/>
  <c r="M14"/>
  <c r="M15"/>
  <c r="M16"/>
  <c r="M17"/>
  <c r="M18"/>
  <c r="M19"/>
  <c r="M20"/>
  <c r="M21"/>
  <c r="M22"/>
  <c r="M23"/>
  <c r="M24"/>
  <c r="M26"/>
  <c r="M25"/>
  <c r="M28"/>
  <c r="M29"/>
  <c r="M30"/>
  <c r="M31"/>
  <c r="M8"/>
  <c r="O9"/>
  <c r="O10"/>
  <c r="O11"/>
  <c r="O12"/>
  <c r="O13"/>
  <c r="O14"/>
  <c r="O15"/>
  <c r="O16"/>
  <c r="O17"/>
  <c r="O18"/>
  <c r="O19"/>
  <c r="O20"/>
  <c r="O21"/>
  <c r="O22"/>
  <c r="O23"/>
  <c r="O24"/>
  <c r="O26"/>
  <c r="O25"/>
  <c r="O28"/>
  <c r="O29"/>
  <c r="O30"/>
  <c r="O31"/>
  <c r="O8"/>
</calcChain>
</file>

<file path=xl/sharedStrings.xml><?xml version="1.0" encoding="utf-8"?>
<sst xmlns="http://schemas.openxmlformats.org/spreadsheetml/2006/main" count="355" uniqueCount="164">
  <si>
    <t>ที่</t>
  </si>
  <si>
    <t>ชนิดของ</t>
  </si>
  <si>
    <t>แหล่งน้ำ</t>
  </si>
  <si>
    <t>ชื่อเรียก</t>
  </si>
  <si>
    <t>ท้องถิ่น</t>
  </si>
  <si>
    <t>หมู่บ้าน</t>
  </si>
  <si>
    <t>พิกัดภูมิศาสตร์</t>
  </si>
  <si>
    <t>zone</t>
  </si>
  <si>
    <t>x</t>
  </si>
  <si>
    <t>y</t>
  </si>
  <si>
    <t>เริ่มต้น</t>
  </si>
  <si>
    <t>สิ้นสุด</t>
  </si>
  <si>
    <t>กว้าง (ม.)</t>
  </si>
  <si>
    <t>ยาว (ม.)</t>
  </si>
  <si>
    <t>ลึก(ม.)</t>
  </si>
  <si>
    <t>ความจุ</t>
  </si>
  <si>
    <t>(ลบ.ม.)</t>
  </si>
  <si>
    <t>เอกสารสิทธิ</t>
  </si>
  <si>
    <t>ที่ดิน</t>
  </si>
  <si>
    <t>หน่วยงาน</t>
  </si>
  <si>
    <t>ที่รับผิดชอบ</t>
  </si>
  <si>
    <t>สภาพปัจจุบัน</t>
  </si>
  <si>
    <t>ของแหล่งน้ำ</t>
  </si>
  <si>
    <t>แผนงานพัฒนา</t>
  </si>
  <si>
    <t>วัฒถุประสงค์</t>
  </si>
  <si>
    <t>การพัฒนา</t>
  </si>
  <si>
    <t>ประชากร</t>
  </si>
  <si>
    <t>(คน)</t>
  </si>
  <si>
    <t>ครัวเรือน</t>
  </si>
  <si>
    <t>พื้นที่</t>
  </si>
  <si>
    <t>เกษตร(ไร่)</t>
  </si>
  <si>
    <t>ข้อมูลแหล่งน้ำธรรมชาติ</t>
  </si>
  <si>
    <t>ทางการ</t>
  </si>
  <si>
    <t>ขนาดของแหล่งน้ำ</t>
  </si>
  <si>
    <t>ได้รับประโยชน์</t>
  </si>
  <si>
    <t>ข้อมูลอ่างเก็บน้ำ</t>
  </si>
  <si>
    <t>ชื่อแหล่งน้ำ/</t>
  </si>
  <si>
    <t>โครงการ</t>
  </si>
  <si>
    <t>ชื่อแหล่งน้ำ</t>
  </si>
  <si>
    <t>ประเภท</t>
  </si>
  <si>
    <t>อ่างเก็บน้ำ</t>
  </si>
  <si>
    <t>พิกัดภูมิศาสตร์(UTM)</t>
  </si>
  <si>
    <t>ความจุเก็บกัก</t>
  </si>
  <si>
    <t>น้ำ(ล้าน ลบ.ม.)</t>
  </si>
  <si>
    <t>พื้นที่ชลประทาน</t>
  </si>
  <si>
    <t>ระบบ</t>
  </si>
  <si>
    <t>กระจายน้ำ</t>
  </si>
  <si>
    <t>ที่สร้าง</t>
  </si>
  <si>
    <t>ดูแล</t>
  </si>
  <si>
    <t>ปีที่สร้าง</t>
  </si>
  <si>
    <t>วัตถุประสงค์</t>
  </si>
  <si>
    <t>คน</t>
  </si>
  <si>
    <t>หมู่</t>
  </si>
  <si>
    <t>บ้าน</t>
  </si>
  <si>
    <t>พื้นที่อ่าง</t>
  </si>
  <si>
    <t>เก็บน้ำ(ไร่)</t>
  </si>
  <si>
    <t>น้ำต้น</t>
  </si>
  <si>
    <t>ทุน</t>
  </si>
  <si>
    <t>ข้อมูลฝาย</t>
  </si>
  <si>
    <t>ชื่อฝาย</t>
  </si>
  <si>
    <t>ขนาดของฝาย</t>
  </si>
  <si>
    <t>ความกว้าง</t>
  </si>
  <si>
    <t>สันฝาย</t>
  </si>
  <si>
    <t>ความยาว</t>
  </si>
  <si>
    <t>ฝาย</t>
  </si>
  <si>
    <t>ความสูง</t>
  </si>
  <si>
    <t>ของบาน</t>
  </si>
  <si>
    <t>จำนวนบาน</t>
  </si>
  <si>
    <t>ชนิด</t>
  </si>
  <si>
    <t>ของฝาน</t>
  </si>
  <si>
    <t>ข้อมูลสระเก็บน้ำสาธารณะ (ที่ไม่ใช่แหล่งน้ำที่เกิดขึ้นตามธรรมชาติ)</t>
  </si>
  <si>
    <t>ชนิดของสระ</t>
  </si>
  <si>
    <t>ชื่อสระ</t>
  </si>
  <si>
    <t>ขนาดของสระ(ม.)</t>
  </si>
  <si>
    <t>กว้าง</t>
  </si>
  <si>
    <t>ยาว</t>
  </si>
  <si>
    <t>ลึก</t>
  </si>
  <si>
    <t>กระจาย</t>
  </si>
  <si>
    <t>น้ำ</t>
  </si>
  <si>
    <t>ที่ก่อสร้าง</t>
  </si>
  <si>
    <t>หน่วยงานที่</t>
  </si>
  <si>
    <t>รับผิดชอบ</t>
  </si>
  <si>
    <t>คุณภาพน้ำ</t>
  </si>
  <si>
    <t>สภาพ</t>
  </si>
  <si>
    <t>ปัจจุบัน</t>
  </si>
  <si>
    <t>แผนงาน</t>
  </si>
  <si>
    <t>พัฒนา</t>
  </si>
  <si>
    <t>ข้อมูลประปาหมู่บ้าน</t>
  </si>
  <si>
    <t>ที่ตั้ง</t>
  </si>
  <si>
    <t>แหล่งน้ำดิบ</t>
  </si>
  <si>
    <t>ผิวดิน</t>
  </si>
  <si>
    <t>บาดาล</t>
  </si>
  <si>
    <t>ภูเขา</t>
  </si>
  <si>
    <t>ความลึกม.</t>
  </si>
  <si>
    <t>ลำห้วย</t>
  </si>
  <si>
    <t>ขนาด</t>
  </si>
  <si>
    <t>ของ</t>
  </si>
  <si>
    <t>โครงสร้าง</t>
  </si>
  <si>
    <t>อาคาร</t>
  </si>
  <si>
    <t>กรอง</t>
  </si>
  <si>
    <t>กติกา</t>
  </si>
  <si>
    <t>เวลาการ</t>
  </si>
  <si>
    <t>ให้บริการ</t>
  </si>
  <si>
    <t>ประปา</t>
  </si>
  <si>
    <t>ปีที่</t>
  </si>
  <si>
    <t>สร้าง</t>
  </si>
  <si>
    <t>ครัว</t>
  </si>
  <si>
    <t>เรือน</t>
  </si>
  <si>
    <t>ชื่อแหล่ง</t>
  </si>
  <si>
    <t>หน่วย</t>
  </si>
  <si>
    <t>งานที่</t>
  </si>
  <si>
    <t>การจัด</t>
  </si>
  <si>
    <t>การ</t>
  </si>
  <si>
    <t>(ไร่)</t>
  </si>
  <si>
    <t>อังฮ้า</t>
  </si>
  <si>
    <t>หนอง</t>
  </si>
  <si>
    <t>นางซวง</t>
  </si>
  <si>
    <t>มะแงว</t>
  </si>
  <si>
    <t>ซีซวง</t>
  </si>
  <si>
    <t>ดินแดง</t>
  </si>
  <si>
    <t>ผีเซียง</t>
  </si>
  <si>
    <t>น้ำบุ้น</t>
  </si>
  <si>
    <t>คลอง</t>
  </si>
  <si>
    <t>เกวียนหัก</t>
  </si>
  <si>
    <t>ผักหนาม</t>
  </si>
  <si>
    <t>ทิดนา</t>
  </si>
  <si>
    <t>ไร่</t>
  </si>
  <si>
    <t>บาดบาน</t>
  </si>
  <si>
    <t>ตาเลียด</t>
  </si>
  <si>
    <t>สามหนอง</t>
  </si>
  <si>
    <t>อ่าง</t>
  </si>
  <si>
    <t>โสกหมู</t>
  </si>
  <si>
    <t>ทราย</t>
  </si>
  <si>
    <t>ยางแฮด</t>
  </si>
  <si>
    <t>หินแตก</t>
  </si>
  <si>
    <t>หนองแวง</t>
  </si>
  <si>
    <t>หัวม้า</t>
  </si>
  <si>
    <t>หนองลาด</t>
  </si>
  <si>
    <t>ศรีชมภู</t>
  </si>
  <si>
    <t>น้ำสร้าง</t>
  </si>
  <si>
    <t>ใช้งานได้</t>
  </si>
  <si>
    <t xml:space="preserve"> "</t>
  </si>
  <si>
    <t>บ้านโนนถวัลย์</t>
  </si>
  <si>
    <t>บ้านสมสนุก</t>
  </si>
  <si>
    <t>ห้วยหินกิ่ว</t>
  </si>
  <si>
    <t>ห้วยหินแตก</t>
  </si>
  <si>
    <t>ห้วยยางแฮด</t>
  </si>
  <si>
    <t>ห้วยดินแดง</t>
  </si>
  <si>
    <t xml:space="preserve"> -</t>
  </si>
  <si>
    <t>อบต.สมสนุก</t>
  </si>
  <si>
    <t>"</t>
  </si>
  <si>
    <t>ขนาดของประตูน้ำ</t>
  </si>
  <si>
    <t>บาน</t>
  </si>
  <si>
    <t>เปรม</t>
  </si>
  <si>
    <t>สมสนุก</t>
  </si>
  <si>
    <t>ห้วยอ่าง</t>
  </si>
  <si>
    <t>ห้วยน้ำสร้าง</t>
  </si>
  <si>
    <t>ห้วยหนอง</t>
  </si>
  <si>
    <t>ห้วยเกวียนหัก</t>
  </si>
  <si>
    <t>ห้ายน้ำสร้าง</t>
  </si>
  <si>
    <t>อบต.</t>
  </si>
  <si>
    <t>ดี</t>
  </si>
  <si>
    <t>หนองแวงใน</t>
  </si>
  <si>
    <t>ใช้การได้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</si>
</sst>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0" xfId="1" applyNumberFormat="1" applyFont="1"/>
    <xf numFmtId="187" fontId="2" fillId="0" borderId="1" xfId="1" applyNumberFormat="1" applyFont="1" applyBorder="1"/>
    <xf numFmtId="187" fontId="2" fillId="0" borderId="2" xfId="1" applyNumberFormat="1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87" fontId="2" fillId="0" borderId="0" xfId="1" applyNumberFormat="1" applyFont="1" applyBorder="1"/>
    <xf numFmtId="187" fontId="2" fillId="0" borderId="0" xfId="0" applyNumberFormat="1" applyFont="1" applyBorder="1"/>
    <xf numFmtId="0" fontId="7" fillId="0" borderId="4" xfId="0" applyFont="1" applyBorder="1" applyAlignment="1">
      <alignment horizontal="center"/>
    </xf>
    <xf numFmtId="187" fontId="2" fillId="0" borderId="4" xfId="1" applyNumberFormat="1" applyFont="1" applyBorder="1"/>
    <xf numFmtId="187" fontId="2" fillId="0" borderId="4" xfId="0" applyNumberFormat="1" applyFont="1" applyBorder="1"/>
    <xf numFmtId="43" fontId="2" fillId="0" borderId="4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7" fillId="0" borderId="11" xfId="0" applyFont="1" applyBorder="1" applyAlignment="1">
      <alignment horizontal="center"/>
    </xf>
    <xf numFmtId="187" fontId="2" fillId="0" borderId="11" xfId="1" applyNumberFormat="1" applyFont="1" applyBorder="1"/>
    <xf numFmtId="187" fontId="2" fillId="0" borderId="11" xfId="0" applyNumberFormat="1" applyFont="1" applyBorder="1"/>
    <xf numFmtId="43" fontId="2" fillId="0" borderId="11" xfId="0" applyNumberFormat="1" applyFont="1" applyBorder="1"/>
    <xf numFmtId="188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7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87" fontId="2" fillId="0" borderId="12" xfId="1" applyNumberFormat="1" applyFont="1" applyBorder="1"/>
    <xf numFmtId="0" fontId="2" fillId="0" borderId="0" xfId="0" applyFont="1" applyFill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1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selection sqref="A1:W31"/>
    </sheetView>
  </sheetViews>
  <sheetFormatPr defaultRowHeight="15.75"/>
  <cols>
    <col min="1" max="1" width="3.625" style="24" customWidth="1"/>
    <col min="2" max="2" width="5.625" style="2" customWidth="1"/>
    <col min="3" max="3" width="5.5" style="2" customWidth="1"/>
    <col min="4" max="4" width="8.625" style="2" customWidth="1"/>
    <col min="5" max="5" width="5.125" style="24" customWidth="1"/>
    <col min="6" max="6" width="4.5" style="2" customWidth="1"/>
    <col min="7" max="7" width="3.75" style="2" customWidth="1"/>
    <col min="8" max="9" width="3.875" style="2" customWidth="1"/>
    <col min="10" max="10" width="4" style="2" customWidth="1"/>
    <col min="11" max="11" width="5.75" style="24" customWidth="1"/>
    <col min="12" max="12" width="5.5" style="26" customWidth="1"/>
    <col min="13" max="13" width="4.25" style="2" customWidth="1"/>
    <col min="14" max="14" width="4.375" style="24" customWidth="1"/>
    <col min="15" max="15" width="6" style="2" customWidth="1"/>
    <col min="16" max="16" width="7.125" style="2" customWidth="1"/>
    <col min="17" max="17" width="7.5" style="2" customWidth="1"/>
    <col min="18" max="19" width="9" style="2"/>
    <col min="20" max="20" width="8" style="2" customWidth="1"/>
    <col min="21" max="21" width="6.75" style="2" customWidth="1"/>
    <col min="22" max="22" width="6.125" style="2" customWidth="1"/>
    <col min="23" max="23" width="7.125" style="2" customWidth="1"/>
    <col min="24" max="24" width="4.625" style="2" customWidth="1"/>
    <col min="25" max="25" width="5.75" style="2" customWidth="1"/>
    <col min="26" max="26" width="5" style="2" customWidth="1"/>
    <col min="27" max="27" width="6.125" style="2" customWidth="1"/>
    <col min="28" max="16384" width="9" style="2"/>
  </cols>
  <sheetData>
    <row r="1" spans="1:28" ht="18.75">
      <c r="B1" s="3" t="s">
        <v>31</v>
      </c>
      <c r="C1" s="3"/>
    </row>
    <row r="2" spans="1:28">
      <c r="A2" s="25"/>
      <c r="B2" s="4"/>
      <c r="C2" s="4"/>
      <c r="D2" s="4"/>
      <c r="E2" s="25"/>
      <c r="F2" s="4"/>
      <c r="G2" s="4"/>
      <c r="H2" s="4"/>
      <c r="I2" s="4"/>
      <c r="J2" s="4"/>
      <c r="K2" s="25"/>
      <c r="L2" s="27"/>
      <c r="M2" s="4"/>
      <c r="N2" s="25"/>
      <c r="O2" s="4"/>
      <c r="P2" s="4"/>
      <c r="Q2" s="4"/>
      <c r="R2" s="4"/>
      <c r="S2" s="4"/>
      <c r="T2" s="4"/>
      <c r="U2" s="4"/>
      <c r="V2" s="4"/>
      <c r="W2" s="4"/>
    </row>
    <row r="3" spans="1:28">
      <c r="A3" s="5" t="s">
        <v>0</v>
      </c>
      <c r="B3" s="5" t="s">
        <v>1</v>
      </c>
      <c r="C3" s="5" t="s">
        <v>3</v>
      </c>
      <c r="D3" s="5" t="s">
        <v>3</v>
      </c>
      <c r="E3" s="5" t="s">
        <v>5</v>
      </c>
      <c r="F3" s="57" t="s">
        <v>6</v>
      </c>
      <c r="G3" s="55"/>
      <c r="H3" s="55"/>
      <c r="I3" s="55"/>
      <c r="J3" s="56"/>
      <c r="K3" s="57" t="s">
        <v>33</v>
      </c>
      <c r="L3" s="55"/>
      <c r="M3" s="55"/>
      <c r="N3" s="55"/>
      <c r="O3" s="56"/>
      <c r="P3" s="5"/>
      <c r="Q3" s="5"/>
      <c r="R3" s="5"/>
      <c r="S3" s="5"/>
      <c r="T3" s="5"/>
      <c r="U3" s="57" t="s">
        <v>34</v>
      </c>
      <c r="V3" s="55"/>
      <c r="W3" s="56"/>
    </row>
    <row r="4" spans="1:28">
      <c r="A4" s="6"/>
      <c r="B4" s="6" t="s">
        <v>2</v>
      </c>
      <c r="C4" s="6" t="s">
        <v>32</v>
      </c>
      <c r="D4" s="6" t="s">
        <v>4</v>
      </c>
      <c r="E4" s="6"/>
      <c r="F4" s="57" t="s">
        <v>10</v>
      </c>
      <c r="G4" s="55"/>
      <c r="H4" s="56"/>
      <c r="I4" s="55" t="s">
        <v>11</v>
      </c>
      <c r="J4" s="56"/>
      <c r="K4" s="5" t="s">
        <v>12</v>
      </c>
      <c r="L4" s="28" t="s">
        <v>13</v>
      </c>
      <c r="M4" s="5" t="s">
        <v>29</v>
      </c>
      <c r="N4" s="5" t="s">
        <v>14</v>
      </c>
      <c r="O4" s="9" t="s">
        <v>15</v>
      </c>
      <c r="P4" s="6" t="s">
        <v>17</v>
      </c>
      <c r="Q4" s="6" t="s">
        <v>19</v>
      </c>
      <c r="R4" s="6" t="s">
        <v>21</v>
      </c>
      <c r="S4" s="6" t="s">
        <v>23</v>
      </c>
      <c r="T4" s="6" t="s">
        <v>24</v>
      </c>
      <c r="U4" s="5" t="s">
        <v>26</v>
      </c>
      <c r="V4" s="5" t="s">
        <v>28</v>
      </c>
      <c r="W4" s="5" t="s">
        <v>29</v>
      </c>
    </row>
    <row r="5" spans="1:28">
      <c r="A5" s="7"/>
      <c r="B5" s="7"/>
      <c r="C5" s="7"/>
      <c r="D5" s="7"/>
      <c r="E5" s="7"/>
      <c r="F5" s="10" t="s">
        <v>7</v>
      </c>
      <c r="G5" s="10" t="s">
        <v>8</v>
      </c>
      <c r="H5" s="10" t="s">
        <v>9</v>
      </c>
      <c r="I5" s="10" t="s">
        <v>8</v>
      </c>
      <c r="J5" s="10" t="s">
        <v>9</v>
      </c>
      <c r="K5" s="8"/>
      <c r="L5" s="29"/>
      <c r="M5" s="7" t="s">
        <v>113</v>
      </c>
      <c r="N5" s="7"/>
      <c r="O5" s="8" t="s">
        <v>16</v>
      </c>
      <c r="P5" s="7" t="s">
        <v>18</v>
      </c>
      <c r="Q5" s="7" t="s">
        <v>20</v>
      </c>
      <c r="R5" s="7" t="s">
        <v>22</v>
      </c>
      <c r="S5" s="7"/>
      <c r="T5" s="7" t="s">
        <v>25</v>
      </c>
      <c r="U5" s="7" t="s">
        <v>27</v>
      </c>
      <c r="V5" s="7"/>
      <c r="W5" s="7" t="s">
        <v>30</v>
      </c>
    </row>
    <row r="6" spans="1:28" ht="17.25">
      <c r="A6" s="45">
        <v>1</v>
      </c>
      <c r="B6" s="45">
        <v>3</v>
      </c>
      <c r="C6" s="46"/>
      <c r="D6" s="47" t="s">
        <v>114</v>
      </c>
      <c r="E6" s="45">
        <v>1</v>
      </c>
      <c r="F6" s="46"/>
      <c r="G6" s="46"/>
      <c r="H6" s="46"/>
      <c r="I6" s="46"/>
      <c r="J6" s="46"/>
      <c r="K6" s="45"/>
      <c r="L6" s="49"/>
      <c r="M6" s="46"/>
      <c r="N6" s="45"/>
      <c r="O6" s="46"/>
      <c r="P6" s="46"/>
      <c r="Q6" s="46"/>
      <c r="R6" s="45" t="s">
        <v>140</v>
      </c>
      <c r="S6" s="46"/>
      <c r="T6" s="46"/>
      <c r="U6" s="46">
        <v>100</v>
      </c>
      <c r="V6" s="46">
        <v>62</v>
      </c>
      <c r="W6" s="46">
        <v>200</v>
      </c>
    </row>
    <row r="7" spans="1:28" ht="17.25">
      <c r="A7" s="38">
        <v>2</v>
      </c>
      <c r="B7" s="38">
        <v>3</v>
      </c>
      <c r="C7" s="39"/>
      <c r="D7" s="40" t="s">
        <v>115</v>
      </c>
      <c r="E7" s="38">
        <v>1</v>
      </c>
      <c r="F7" s="39"/>
      <c r="G7" s="39"/>
      <c r="H7" s="39"/>
      <c r="I7" s="39"/>
      <c r="J7" s="39"/>
      <c r="K7" s="38"/>
      <c r="L7" s="41"/>
      <c r="M7" s="39"/>
      <c r="N7" s="38"/>
      <c r="O7" s="39"/>
      <c r="P7" s="39"/>
      <c r="Q7" s="39"/>
      <c r="R7" s="38" t="s">
        <v>141</v>
      </c>
      <c r="S7" s="39"/>
      <c r="T7" s="39"/>
      <c r="U7" s="39"/>
      <c r="V7" s="39"/>
      <c r="W7" s="39"/>
    </row>
    <row r="8" spans="1:28" ht="17.25">
      <c r="A8" s="38">
        <v>3</v>
      </c>
      <c r="B8" s="38">
        <v>3</v>
      </c>
      <c r="C8" s="39"/>
      <c r="D8" s="40" t="s">
        <v>116</v>
      </c>
      <c r="E8" s="38">
        <v>2</v>
      </c>
      <c r="F8" s="39"/>
      <c r="G8" s="39"/>
      <c r="H8" s="39"/>
      <c r="I8" s="39"/>
      <c r="J8" s="39"/>
      <c r="K8" s="48">
        <v>80</v>
      </c>
      <c r="L8" s="41">
        <v>400</v>
      </c>
      <c r="M8" s="42">
        <f>K8*L8/1600</f>
        <v>20</v>
      </c>
      <c r="N8" s="38">
        <v>15</v>
      </c>
      <c r="O8" s="43">
        <f>K8*L8*N8/1000000</f>
        <v>0.48</v>
      </c>
      <c r="P8" s="39"/>
      <c r="Q8" s="39"/>
      <c r="R8" s="38" t="s">
        <v>141</v>
      </c>
      <c r="S8" s="39"/>
      <c r="T8" s="39"/>
      <c r="U8" s="39">
        <v>150</v>
      </c>
      <c r="V8" s="39">
        <v>50</v>
      </c>
      <c r="W8" s="39">
        <v>100</v>
      </c>
      <c r="Y8" s="30"/>
      <c r="Z8" s="32"/>
      <c r="AA8" s="30"/>
      <c r="AB8" s="33"/>
    </row>
    <row r="9" spans="1:28" ht="17.25">
      <c r="A9" s="38">
        <v>4</v>
      </c>
      <c r="B9" s="38">
        <v>3</v>
      </c>
      <c r="C9" s="39"/>
      <c r="D9" s="40" t="s">
        <v>117</v>
      </c>
      <c r="E9" s="38">
        <v>2</v>
      </c>
      <c r="F9" s="39"/>
      <c r="G9" s="39"/>
      <c r="H9" s="39"/>
      <c r="I9" s="39"/>
      <c r="J9" s="39"/>
      <c r="K9" s="38">
        <v>50</v>
      </c>
      <c r="L9" s="41">
        <v>120</v>
      </c>
      <c r="M9" s="42">
        <f t="shared" ref="M9:M31" si="0">K9*L9/1600</f>
        <v>3.75</v>
      </c>
      <c r="N9" s="38">
        <v>8</v>
      </c>
      <c r="O9" s="43">
        <f t="shared" ref="O9:O31" si="1">K9*L9*N9/1000000</f>
        <v>4.8000000000000001E-2</v>
      </c>
      <c r="P9" s="39"/>
      <c r="Q9" s="39"/>
      <c r="R9" s="38" t="s">
        <v>141</v>
      </c>
      <c r="S9" s="39"/>
      <c r="T9" s="39"/>
      <c r="U9" s="39">
        <v>50</v>
      </c>
      <c r="V9" s="39">
        <v>20</v>
      </c>
      <c r="W9" s="39">
        <v>80</v>
      </c>
      <c r="Y9" s="30"/>
      <c r="Z9" s="32"/>
      <c r="AA9" s="30"/>
      <c r="AB9" s="33"/>
    </row>
    <row r="10" spans="1:28" ht="17.25">
      <c r="A10" s="38">
        <v>5</v>
      </c>
      <c r="B10" s="38">
        <v>3</v>
      </c>
      <c r="C10" s="39"/>
      <c r="D10" s="40" t="s">
        <v>118</v>
      </c>
      <c r="E10" s="38">
        <v>3</v>
      </c>
      <c r="F10" s="39"/>
      <c r="G10" s="39"/>
      <c r="H10" s="39"/>
      <c r="I10" s="39"/>
      <c r="J10" s="39"/>
      <c r="K10" s="38">
        <v>12</v>
      </c>
      <c r="L10" s="41">
        <v>3000</v>
      </c>
      <c r="M10" s="42">
        <f t="shared" si="0"/>
        <v>22.5</v>
      </c>
      <c r="N10" s="38">
        <v>3</v>
      </c>
      <c r="O10" s="43">
        <f t="shared" si="1"/>
        <v>0.108</v>
      </c>
      <c r="P10" s="39"/>
      <c r="Q10" s="39"/>
      <c r="R10" s="38" t="s">
        <v>141</v>
      </c>
      <c r="S10" s="39"/>
      <c r="T10" s="39"/>
      <c r="U10" s="39">
        <v>500</v>
      </c>
      <c r="V10" s="39">
        <v>50</v>
      </c>
      <c r="W10" s="39">
        <v>300</v>
      </c>
      <c r="Y10" s="30"/>
      <c r="Z10" s="32"/>
      <c r="AA10" s="30"/>
      <c r="AB10" s="33"/>
    </row>
    <row r="11" spans="1:28" ht="17.25">
      <c r="A11" s="38">
        <v>6</v>
      </c>
      <c r="B11" s="38">
        <v>3</v>
      </c>
      <c r="C11" s="39"/>
      <c r="D11" s="40" t="s">
        <v>119</v>
      </c>
      <c r="E11" s="38">
        <v>3</v>
      </c>
      <c r="F11" s="39"/>
      <c r="G11" s="39"/>
      <c r="H11" s="39"/>
      <c r="I11" s="39"/>
      <c r="J11" s="39"/>
      <c r="K11" s="38">
        <v>12</v>
      </c>
      <c r="L11" s="41">
        <v>1000</v>
      </c>
      <c r="M11" s="42">
        <f t="shared" si="0"/>
        <v>7.5</v>
      </c>
      <c r="N11" s="38">
        <v>3</v>
      </c>
      <c r="O11" s="43">
        <f t="shared" si="1"/>
        <v>3.5999999999999997E-2</v>
      </c>
      <c r="P11" s="39"/>
      <c r="Q11" s="39"/>
      <c r="R11" s="38" t="s">
        <v>141</v>
      </c>
      <c r="S11" s="39"/>
      <c r="T11" s="39"/>
      <c r="U11" s="39">
        <v>300</v>
      </c>
      <c r="V11" s="39">
        <v>200</v>
      </c>
      <c r="W11" s="39">
        <v>150</v>
      </c>
      <c r="Y11" s="30"/>
      <c r="Z11" s="32"/>
      <c r="AA11" s="30"/>
      <c r="AB11" s="33"/>
    </row>
    <row r="12" spans="1:28" ht="17.25">
      <c r="A12" s="38">
        <v>7</v>
      </c>
      <c r="B12" s="38">
        <v>3</v>
      </c>
      <c r="C12" s="39"/>
      <c r="D12" s="40" t="s">
        <v>120</v>
      </c>
      <c r="E12" s="38">
        <v>3</v>
      </c>
      <c r="F12" s="39"/>
      <c r="G12" s="39"/>
      <c r="H12" s="39"/>
      <c r="I12" s="39"/>
      <c r="J12" s="39"/>
      <c r="K12" s="38">
        <v>18</v>
      </c>
      <c r="L12" s="41">
        <v>2000</v>
      </c>
      <c r="M12" s="42">
        <f t="shared" si="0"/>
        <v>22.5</v>
      </c>
      <c r="N12" s="38">
        <v>3</v>
      </c>
      <c r="O12" s="43">
        <f t="shared" si="1"/>
        <v>0.108</v>
      </c>
      <c r="P12" s="39"/>
      <c r="Q12" s="39"/>
      <c r="R12" s="38" t="s">
        <v>141</v>
      </c>
      <c r="S12" s="39"/>
      <c r="T12" s="39"/>
      <c r="U12" s="39">
        <v>200</v>
      </c>
      <c r="V12" s="39">
        <v>100</v>
      </c>
      <c r="W12" s="39">
        <v>150</v>
      </c>
      <c r="Y12" s="30"/>
      <c r="Z12" s="32"/>
      <c r="AA12" s="30"/>
      <c r="AB12" s="33"/>
    </row>
    <row r="13" spans="1:28" ht="17.25">
      <c r="A13" s="38">
        <v>8</v>
      </c>
      <c r="B13" s="38">
        <v>3</v>
      </c>
      <c r="C13" s="39"/>
      <c r="D13" s="40" t="s">
        <v>121</v>
      </c>
      <c r="E13" s="38">
        <v>4</v>
      </c>
      <c r="F13" s="39"/>
      <c r="G13" s="39"/>
      <c r="H13" s="39"/>
      <c r="I13" s="39"/>
      <c r="J13" s="39"/>
      <c r="K13" s="38">
        <v>5</v>
      </c>
      <c r="L13" s="41">
        <v>5000</v>
      </c>
      <c r="M13" s="42">
        <f t="shared" si="0"/>
        <v>15.625</v>
      </c>
      <c r="N13" s="38">
        <v>3</v>
      </c>
      <c r="O13" s="43">
        <f t="shared" si="1"/>
        <v>7.4999999999999997E-2</v>
      </c>
      <c r="P13" s="39"/>
      <c r="Q13" s="39"/>
      <c r="R13" s="38" t="s">
        <v>141</v>
      </c>
      <c r="S13" s="39"/>
      <c r="T13" s="39"/>
      <c r="U13" s="39">
        <v>400</v>
      </c>
      <c r="V13" s="39">
        <v>100</v>
      </c>
      <c r="W13" s="39">
        <v>300</v>
      </c>
      <c r="Y13" s="30"/>
      <c r="Z13" s="32"/>
      <c r="AA13" s="30"/>
      <c r="AB13" s="33"/>
    </row>
    <row r="14" spans="1:28" ht="17.25">
      <c r="A14" s="38">
        <v>9</v>
      </c>
      <c r="B14" s="38">
        <v>3</v>
      </c>
      <c r="C14" s="39"/>
      <c r="D14" s="40" t="s">
        <v>122</v>
      </c>
      <c r="E14" s="38">
        <v>4</v>
      </c>
      <c r="F14" s="39"/>
      <c r="G14" s="39"/>
      <c r="H14" s="39"/>
      <c r="I14" s="39"/>
      <c r="J14" s="39"/>
      <c r="K14" s="38">
        <v>5</v>
      </c>
      <c r="L14" s="41">
        <v>6000</v>
      </c>
      <c r="M14" s="42">
        <f t="shared" si="0"/>
        <v>18.75</v>
      </c>
      <c r="N14" s="38">
        <v>3</v>
      </c>
      <c r="O14" s="43">
        <f t="shared" si="1"/>
        <v>0.09</v>
      </c>
      <c r="P14" s="39"/>
      <c r="Q14" s="39"/>
      <c r="R14" s="38" t="s">
        <v>141</v>
      </c>
      <c r="S14" s="39"/>
      <c r="T14" s="39"/>
      <c r="U14" s="39">
        <v>400</v>
      </c>
      <c r="V14" s="39">
        <v>100</v>
      </c>
      <c r="W14" s="39">
        <v>350</v>
      </c>
      <c r="Y14" s="30"/>
      <c r="Z14" s="32"/>
      <c r="AA14" s="30"/>
      <c r="AB14" s="33"/>
    </row>
    <row r="15" spans="1:28" ht="17.25">
      <c r="A15" s="38">
        <v>10</v>
      </c>
      <c r="B15" s="38">
        <v>3</v>
      </c>
      <c r="C15" s="39"/>
      <c r="D15" s="40" t="s">
        <v>123</v>
      </c>
      <c r="E15" s="38">
        <v>4</v>
      </c>
      <c r="F15" s="39"/>
      <c r="G15" s="39"/>
      <c r="H15" s="39"/>
      <c r="I15" s="39"/>
      <c r="J15" s="39"/>
      <c r="K15" s="38">
        <v>4</v>
      </c>
      <c r="L15" s="41">
        <v>7000</v>
      </c>
      <c r="M15" s="42">
        <f t="shared" si="0"/>
        <v>17.5</v>
      </c>
      <c r="N15" s="38">
        <v>2.5</v>
      </c>
      <c r="O15" s="43">
        <f t="shared" si="1"/>
        <v>7.0000000000000007E-2</v>
      </c>
      <c r="P15" s="39"/>
      <c r="Q15" s="39"/>
      <c r="R15" s="38" t="s">
        <v>141</v>
      </c>
      <c r="S15" s="39"/>
      <c r="T15" s="39"/>
      <c r="U15" s="39">
        <v>100</v>
      </c>
      <c r="V15" s="39">
        <v>50</v>
      </c>
      <c r="W15" s="39">
        <v>100</v>
      </c>
      <c r="Y15" s="30"/>
      <c r="Z15" s="32"/>
      <c r="AA15" s="30"/>
      <c r="AB15" s="33"/>
    </row>
    <row r="16" spans="1:28" ht="17.25">
      <c r="A16" s="38">
        <v>11</v>
      </c>
      <c r="B16" s="38">
        <v>3</v>
      </c>
      <c r="C16" s="39"/>
      <c r="D16" s="40" t="s">
        <v>124</v>
      </c>
      <c r="E16" s="38">
        <v>4</v>
      </c>
      <c r="F16" s="39"/>
      <c r="G16" s="39"/>
      <c r="H16" s="39"/>
      <c r="I16" s="39"/>
      <c r="J16" s="39"/>
      <c r="K16" s="38">
        <v>12</v>
      </c>
      <c r="L16" s="41">
        <v>2000</v>
      </c>
      <c r="M16" s="42">
        <f t="shared" si="0"/>
        <v>15</v>
      </c>
      <c r="N16" s="38">
        <v>12</v>
      </c>
      <c r="O16" s="43">
        <f t="shared" si="1"/>
        <v>0.28799999999999998</v>
      </c>
      <c r="P16" s="39"/>
      <c r="Q16" s="39"/>
      <c r="R16" s="38" t="s">
        <v>141</v>
      </c>
      <c r="S16" s="39"/>
      <c r="T16" s="39"/>
      <c r="U16" s="39">
        <v>120</v>
      </c>
      <c r="V16" s="39">
        <v>50</v>
      </c>
      <c r="W16" s="39">
        <v>200</v>
      </c>
      <c r="Y16" s="30"/>
      <c r="Z16" s="32"/>
      <c r="AA16" s="30"/>
      <c r="AB16" s="33"/>
    </row>
    <row r="17" spans="1:28" ht="17.25">
      <c r="A17" s="38">
        <v>12</v>
      </c>
      <c r="B17" s="38">
        <v>3</v>
      </c>
      <c r="C17" s="39"/>
      <c r="D17" s="40" t="s">
        <v>125</v>
      </c>
      <c r="E17" s="38">
        <v>5</v>
      </c>
      <c r="F17" s="39"/>
      <c r="G17" s="39"/>
      <c r="H17" s="39"/>
      <c r="I17" s="39"/>
      <c r="J17" s="39"/>
      <c r="K17" s="38">
        <v>4</v>
      </c>
      <c r="L17" s="41">
        <v>4000</v>
      </c>
      <c r="M17" s="42">
        <f t="shared" si="0"/>
        <v>10</v>
      </c>
      <c r="N17" s="38">
        <v>3</v>
      </c>
      <c r="O17" s="43">
        <f t="shared" si="1"/>
        <v>4.8000000000000001E-2</v>
      </c>
      <c r="P17" s="39"/>
      <c r="Q17" s="39"/>
      <c r="R17" s="38" t="s">
        <v>141</v>
      </c>
      <c r="S17" s="39"/>
      <c r="T17" s="39"/>
      <c r="U17" s="39">
        <v>30</v>
      </c>
      <c r="V17" s="39">
        <v>10</v>
      </c>
      <c r="W17" s="39">
        <v>50</v>
      </c>
      <c r="Y17" s="30"/>
      <c r="Z17" s="32"/>
      <c r="AA17" s="30"/>
      <c r="AB17" s="33"/>
    </row>
    <row r="18" spans="1:28" ht="17.25">
      <c r="A18" s="38">
        <v>13</v>
      </c>
      <c r="B18" s="38">
        <v>3</v>
      </c>
      <c r="C18" s="39"/>
      <c r="D18" s="40" t="s">
        <v>126</v>
      </c>
      <c r="E18" s="38">
        <v>5</v>
      </c>
      <c r="F18" s="39"/>
      <c r="G18" s="39"/>
      <c r="H18" s="39"/>
      <c r="I18" s="39"/>
      <c r="J18" s="39"/>
      <c r="K18" s="38">
        <v>4</v>
      </c>
      <c r="L18" s="41">
        <v>5000</v>
      </c>
      <c r="M18" s="42">
        <f t="shared" si="0"/>
        <v>12.5</v>
      </c>
      <c r="N18" s="38">
        <v>3</v>
      </c>
      <c r="O18" s="43">
        <f t="shared" si="1"/>
        <v>0.06</v>
      </c>
      <c r="P18" s="39"/>
      <c r="Q18" s="39"/>
      <c r="R18" s="38" t="s">
        <v>141</v>
      </c>
      <c r="S18" s="39"/>
      <c r="T18" s="39"/>
      <c r="U18" s="39">
        <v>30</v>
      </c>
      <c r="V18" s="39">
        <v>10</v>
      </c>
      <c r="W18" s="39">
        <v>50</v>
      </c>
      <c r="Y18" s="30"/>
      <c r="Z18" s="32"/>
      <c r="AA18" s="30"/>
      <c r="AB18" s="33"/>
    </row>
    <row r="19" spans="1:28" ht="17.25">
      <c r="A19" s="38">
        <v>14</v>
      </c>
      <c r="B19" s="38">
        <v>3</v>
      </c>
      <c r="C19" s="39"/>
      <c r="D19" s="40" t="s">
        <v>127</v>
      </c>
      <c r="E19" s="38">
        <v>5</v>
      </c>
      <c r="F19" s="39"/>
      <c r="G19" s="39"/>
      <c r="H19" s="39"/>
      <c r="I19" s="39"/>
      <c r="J19" s="39"/>
      <c r="K19" s="38">
        <v>3</v>
      </c>
      <c r="L19" s="41">
        <v>3000</v>
      </c>
      <c r="M19" s="42">
        <f t="shared" si="0"/>
        <v>5.625</v>
      </c>
      <c r="N19" s="38">
        <v>6</v>
      </c>
      <c r="O19" s="43">
        <f t="shared" si="1"/>
        <v>5.3999999999999999E-2</v>
      </c>
      <c r="P19" s="39"/>
      <c r="Q19" s="39"/>
      <c r="R19" s="38" t="s">
        <v>141</v>
      </c>
      <c r="S19" s="39"/>
      <c r="T19" s="39"/>
      <c r="U19" s="39">
        <v>40</v>
      </c>
      <c r="V19" s="39">
        <v>10</v>
      </c>
      <c r="W19" s="39">
        <v>50</v>
      </c>
      <c r="Y19" s="30"/>
      <c r="Z19" s="32"/>
      <c r="AA19" s="30"/>
      <c r="AB19" s="33"/>
    </row>
    <row r="20" spans="1:28" ht="17.25">
      <c r="A20" s="38">
        <v>15</v>
      </c>
      <c r="B20" s="38">
        <v>3</v>
      </c>
      <c r="C20" s="39"/>
      <c r="D20" s="40" t="s">
        <v>128</v>
      </c>
      <c r="E20" s="38">
        <v>5</v>
      </c>
      <c r="F20" s="39"/>
      <c r="G20" s="39"/>
      <c r="H20" s="39"/>
      <c r="I20" s="39"/>
      <c r="J20" s="39"/>
      <c r="K20" s="38">
        <v>3</v>
      </c>
      <c r="L20" s="41">
        <v>3000</v>
      </c>
      <c r="M20" s="42">
        <f t="shared" si="0"/>
        <v>5.625</v>
      </c>
      <c r="N20" s="38">
        <v>2</v>
      </c>
      <c r="O20" s="43">
        <f t="shared" si="1"/>
        <v>1.7999999999999999E-2</v>
      </c>
      <c r="P20" s="39"/>
      <c r="Q20" s="39"/>
      <c r="R20" s="38" t="s">
        <v>141</v>
      </c>
      <c r="S20" s="39"/>
      <c r="T20" s="39"/>
      <c r="U20" s="39">
        <v>50</v>
      </c>
      <c r="V20" s="39">
        <v>30</v>
      </c>
      <c r="W20" s="39">
        <v>50</v>
      </c>
      <c r="Y20" s="30"/>
      <c r="Z20" s="32"/>
      <c r="AA20" s="30"/>
      <c r="AB20" s="33"/>
    </row>
    <row r="21" spans="1:28" ht="17.25">
      <c r="A21" s="38">
        <v>16</v>
      </c>
      <c r="B21" s="38">
        <v>4</v>
      </c>
      <c r="C21" s="39"/>
      <c r="D21" s="40" t="s">
        <v>129</v>
      </c>
      <c r="E21" s="38">
        <v>5</v>
      </c>
      <c r="F21" s="39"/>
      <c r="G21" s="39"/>
      <c r="H21" s="39"/>
      <c r="I21" s="39"/>
      <c r="J21" s="39"/>
      <c r="K21" s="38">
        <v>120</v>
      </c>
      <c r="L21" s="41">
        <v>200</v>
      </c>
      <c r="M21" s="42">
        <f t="shared" si="0"/>
        <v>15</v>
      </c>
      <c r="N21" s="38">
        <v>3</v>
      </c>
      <c r="O21" s="43">
        <f t="shared" si="1"/>
        <v>7.1999999999999995E-2</v>
      </c>
      <c r="P21" s="39"/>
      <c r="Q21" s="39"/>
      <c r="R21" s="38" t="s">
        <v>141</v>
      </c>
      <c r="S21" s="39"/>
      <c r="T21" s="39"/>
      <c r="U21" s="39">
        <v>30</v>
      </c>
      <c r="V21" s="39">
        <v>5</v>
      </c>
      <c r="W21" s="39">
        <v>30</v>
      </c>
      <c r="Y21" s="30"/>
      <c r="Z21" s="32"/>
      <c r="AA21" s="30"/>
      <c r="AB21" s="33"/>
    </row>
    <row r="22" spans="1:28" ht="17.25">
      <c r="A22" s="38">
        <v>17</v>
      </c>
      <c r="B22" s="38">
        <v>3</v>
      </c>
      <c r="C22" s="39"/>
      <c r="D22" s="40" t="s">
        <v>130</v>
      </c>
      <c r="E22" s="38">
        <v>6</v>
      </c>
      <c r="F22" s="39"/>
      <c r="G22" s="39"/>
      <c r="H22" s="39"/>
      <c r="I22" s="39"/>
      <c r="J22" s="39"/>
      <c r="K22" s="38">
        <v>5</v>
      </c>
      <c r="L22" s="41">
        <v>1000</v>
      </c>
      <c r="M22" s="42">
        <f t="shared" si="0"/>
        <v>3.125</v>
      </c>
      <c r="N22" s="38">
        <v>1</v>
      </c>
      <c r="O22" s="43">
        <f t="shared" si="1"/>
        <v>5.0000000000000001E-3</v>
      </c>
      <c r="P22" s="39"/>
      <c r="Q22" s="39"/>
      <c r="R22" s="38" t="s">
        <v>141</v>
      </c>
      <c r="S22" s="39"/>
      <c r="T22" s="39"/>
      <c r="U22" s="39">
        <v>30</v>
      </c>
      <c r="V22" s="39">
        <v>10</v>
      </c>
      <c r="W22" s="39">
        <v>30</v>
      </c>
      <c r="Y22" s="30"/>
      <c r="Z22" s="32"/>
      <c r="AA22" s="30"/>
      <c r="AB22" s="33"/>
    </row>
    <row r="23" spans="1:28" ht="17.25">
      <c r="A23" s="38">
        <v>18</v>
      </c>
      <c r="B23" s="38">
        <v>3</v>
      </c>
      <c r="C23" s="39"/>
      <c r="D23" s="40" t="s">
        <v>131</v>
      </c>
      <c r="E23" s="38">
        <v>6</v>
      </c>
      <c r="F23" s="39"/>
      <c r="G23" s="39"/>
      <c r="H23" s="39"/>
      <c r="I23" s="39"/>
      <c r="J23" s="39"/>
      <c r="K23" s="38">
        <v>6</v>
      </c>
      <c r="L23" s="41">
        <v>700</v>
      </c>
      <c r="M23" s="42">
        <f t="shared" si="0"/>
        <v>2.625</v>
      </c>
      <c r="N23" s="38">
        <v>1</v>
      </c>
      <c r="O23" s="44">
        <f t="shared" si="1"/>
        <v>4.1999999999999997E-3</v>
      </c>
      <c r="P23" s="39"/>
      <c r="Q23" s="39"/>
      <c r="R23" s="38" t="s">
        <v>141</v>
      </c>
      <c r="S23" s="39"/>
      <c r="T23" s="39"/>
      <c r="U23" s="39">
        <v>30</v>
      </c>
      <c r="V23" s="39">
        <v>10</v>
      </c>
      <c r="W23" s="39">
        <v>30</v>
      </c>
      <c r="Y23" s="30"/>
      <c r="Z23" s="32"/>
      <c r="AA23" s="30"/>
      <c r="AB23" s="33"/>
    </row>
    <row r="24" spans="1:28" ht="17.25">
      <c r="A24" s="38">
        <v>19</v>
      </c>
      <c r="B24" s="38">
        <v>3</v>
      </c>
      <c r="C24" s="39"/>
      <c r="D24" s="40" t="s">
        <v>132</v>
      </c>
      <c r="E24" s="38">
        <v>6</v>
      </c>
      <c r="F24" s="39"/>
      <c r="G24" s="39"/>
      <c r="H24" s="39"/>
      <c r="I24" s="39"/>
      <c r="J24" s="39"/>
      <c r="K24" s="38">
        <v>5</v>
      </c>
      <c r="L24" s="41">
        <v>12000</v>
      </c>
      <c r="M24" s="42">
        <f t="shared" si="0"/>
        <v>37.5</v>
      </c>
      <c r="N24" s="38">
        <v>3</v>
      </c>
      <c r="O24" s="43">
        <f t="shared" si="1"/>
        <v>0.18</v>
      </c>
      <c r="P24" s="39"/>
      <c r="Q24" s="39"/>
      <c r="R24" s="38" t="s">
        <v>141</v>
      </c>
      <c r="S24" s="39"/>
      <c r="T24" s="39"/>
      <c r="U24" s="39">
        <v>80</v>
      </c>
      <c r="V24" s="39">
        <v>20</v>
      </c>
      <c r="W24" s="39">
        <v>50</v>
      </c>
      <c r="Y24" s="30"/>
      <c r="Z24" s="32"/>
      <c r="AA24" s="30"/>
      <c r="AB24" s="33"/>
    </row>
    <row r="25" spans="1:28" ht="17.25">
      <c r="A25" s="38">
        <v>20</v>
      </c>
      <c r="B25" s="38">
        <v>3</v>
      </c>
      <c r="C25" s="39"/>
      <c r="D25" s="40" t="s">
        <v>134</v>
      </c>
      <c r="E25" s="38">
        <v>6</v>
      </c>
      <c r="F25" s="39"/>
      <c r="G25" s="39"/>
      <c r="H25" s="39"/>
      <c r="I25" s="39"/>
      <c r="J25" s="39"/>
      <c r="K25" s="38">
        <v>80</v>
      </c>
      <c r="L25" s="41">
        <v>2000</v>
      </c>
      <c r="M25" s="42">
        <f>K25*L25/1600</f>
        <v>100</v>
      </c>
      <c r="N25" s="38">
        <v>25</v>
      </c>
      <c r="O25" s="43">
        <f>K25*L25*N25/1000000</f>
        <v>4</v>
      </c>
      <c r="P25" s="39"/>
      <c r="Q25" s="39"/>
      <c r="R25" s="38" t="s">
        <v>141</v>
      </c>
      <c r="S25" s="39"/>
      <c r="T25" s="39"/>
      <c r="U25" s="39">
        <v>100</v>
      </c>
      <c r="V25" s="39">
        <v>30</v>
      </c>
      <c r="W25" s="39">
        <v>70</v>
      </c>
      <c r="Y25" s="30"/>
      <c r="Z25" s="32"/>
      <c r="AA25" s="30"/>
      <c r="AB25" s="33"/>
    </row>
    <row r="26" spans="1:28" ht="17.25">
      <c r="A26" s="38">
        <v>21</v>
      </c>
      <c r="B26" s="38">
        <v>3</v>
      </c>
      <c r="C26" s="39"/>
      <c r="D26" s="40" t="s">
        <v>133</v>
      </c>
      <c r="E26" s="38">
        <v>7</v>
      </c>
      <c r="F26" s="39"/>
      <c r="G26" s="39"/>
      <c r="H26" s="39"/>
      <c r="I26" s="39"/>
      <c r="J26" s="39"/>
      <c r="K26" s="38">
        <v>80</v>
      </c>
      <c r="L26" s="41">
        <v>1000</v>
      </c>
      <c r="M26" s="42">
        <f t="shared" si="0"/>
        <v>50</v>
      </c>
      <c r="N26" s="38">
        <v>10</v>
      </c>
      <c r="O26" s="43">
        <f t="shared" si="1"/>
        <v>0.8</v>
      </c>
      <c r="P26" s="39"/>
      <c r="Q26" s="39"/>
      <c r="R26" s="38" t="s">
        <v>141</v>
      </c>
      <c r="S26" s="39"/>
      <c r="T26" s="39"/>
      <c r="U26" s="39">
        <v>100</v>
      </c>
      <c r="V26" s="39">
        <v>30</v>
      </c>
      <c r="W26" s="39">
        <v>80</v>
      </c>
      <c r="Y26" s="30"/>
      <c r="Z26" s="32"/>
      <c r="AA26" s="30"/>
      <c r="AB26" s="33"/>
    </row>
    <row r="27" spans="1:28" ht="17.25">
      <c r="A27" s="38">
        <v>22</v>
      </c>
      <c r="B27" s="38">
        <v>4</v>
      </c>
      <c r="C27" s="39"/>
      <c r="D27" s="40" t="s">
        <v>135</v>
      </c>
      <c r="E27" s="38">
        <v>7</v>
      </c>
      <c r="F27" s="39"/>
      <c r="G27" s="39"/>
      <c r="H27" s="39"/>
      <c r="I27" s="39"/>
      <c r="J27" s="39"/>
      <c r="K27" s="38"/>
      <c r="L27" s="41"/>
      <c r="M27" s="42"/>
      <c r="N27" s="38"/>
      <c r="O27" s="43"/>
      <c r="P27" s="39"/>
      <c r="Q27" s="39"/>
      <c r="R27" s="38" t="s">
        <v>141</v>
      </c>
      <c r="S27" s="39"/>
      <c r="T27" s="39"/>
      <c r="U27" s="39">
        <v>300</v>
      </c>
      <c r="V27" s="39">
        <v>120</v>
      </c>
      <c r="W27" s="39">
        <v>200</v>
      </c>
      <c r="Y27" s="30"/>
      <c r="Z27" s="32"/>
      <c r="AA27" s="30"/>
      <c r="AB27" s="33"/>
    </row>
    <row r="28" spans="1:28" ht="17.25">
      <c r="A28" s="38">
        <v>23</v>
      </c>
      <c r="B28" s="38">
        <v>3</v>
      </c>
      <c r="C28" s="39"/>
      <c r="D28" s="40" t="s">
        <v>136</v>
      </c>
      <c r="E28" s="38">
        <v>8</v>
      </c>
      <c r="F28" s="39"/>
      <c r="G28" s="39"/>
      <c r="H28" s="39"/>
      <c r="I28" s="39"/>
      <c r="J28" s="39"/>
      <c r="K28" s="38">
        <v>12</v>
      </c>
      <c r="L28" s="41">
        <v>2500</v>
      </c>
      <c r="M28" s="42">
        <f t="shared" si="0"/>
        <v>18.75</v>
      </c>
      <c r="N28" s="38">
        <v>7</v>
      </c>
      <c r="O28" s="43">
        <f t="shared" si="1"/>
        <v>0.21</v>
      </c>
      <c r="P28" s="39"/>
      <c r="Q28" s="39"/>
      <c r="R28" s="38" t="s">
        <v>141</v>
      </c>
      <c r="S28" s="39"/>
      <c r="T28" s="39"/>
      <c r="U28" s="39">
        <v>150</v>
      </c>
      <c r="V28" s="39">
        <v>50</v>
      </c>
      <c r="W28" s="39">
        <v>200</v>
      </c>
      <c r="Y28" s="30"/>
      <c r="Z28" s="32"/>
      <c r="AA28" s="30"/>
      <c r="AB28" s="33"/>
    </row>
    <row r="29" spans="1:28" ht="17.25">
      <c r="A29" s="38">
        <v>24</v>
      </c>
      <c r="B29" s="38">
        <v>3</v>
      </c>
      <c r="C29" s="39"/>
      <c r="D29" s="40" t="s">
        <v>137</v>
      </c>
      <c r="E29" s="38">
        <v>8</v>
      </c>
      <c r="F29" s="39"/>
      <c r="G29" s="39"/>
      <c r="H29" s="39"/>
      <c r="I29" s="39"/>
      <c r="J29" s="39"/>
      <c r="K29" s="38">
        <v>10</v>
      </c>
      <c r="L29" s="41">
        <v>1500</v>
      </c>
      <c r="M29" s="42">
        <f t="shared" si="0"/>
        <v>9.375</v>
      </c>
      <c r="N29" s="38">
        <v>6</v>
      </c>
      <c r="O29" s="43">
        <f t="shared" si="1"/>
        <v>0.09</v>
      </c>
      <c r="P29" s="39"/>
      <c r="Q29" s="39"/>
      <c r="R29" s="38" t="s">
        <v>141</v>
      </c>
      <c r="S29" s="39"/>
      <c r="T29" s="39"/>
      <c r="U29" s="39">
        <v>180</v>
      </c>
      <c r="V29" s="39">
        <v>60</v>
      </c>
      <c r="W29" s="39">
        <v>150</v>
      </c>
      <c r="Y29" s="30"/>
      <c r="Z29" s="32"/>
      <c r="AA29" s="30"/>
      <c r="AB29" s="33"/>
    </row>
    <row r="30" spans="1:28" ht="17.25">
      <c r="A30" s="38">
        <v>25</v>
      </c>
      <c r="B30" s="38">
        <v>3</v>
      </c>
      <c r="C30" s="39"/>
      <c r="D30" s="40" t="s">
        <v>138</v>
      </c>
      <c r="E30" s="38">
        <v>8</v>
      </c>
      <c r="F30" s="39"/>
      <c r="G30" s="39"/>
      <c r="H30" s="39"/>
      <c r="I30" s="39"/>
      <c r="J30" s="39"/>
      <c r="K30" s="38">
        <v>17</v>
      </c>
      <c r="L30" s="41">
        <v>3000</v>
      </c>
      <c r="M30" s="42">
        <f t="shared" si="0"/>
        <v>31.875</v>
      </c>
      <c r="N30" s="38">
        <v>8</v>
      </c>
      <c r="O30" s="43">
        <f t="shared" si="1"/>
        <v>0.40799999999999997</v>
      </c>
      <c r="P30" s="39"/>
      <c r="Q30" s="39"/>
      <c r="R30" s="38" t="s">
        <v>141</v>
      </c>
      <c r="S30" s="39"/>
      <c r="T30" s="39"/>
      <c r="U30" s="39">
        <v>120</v>
      </c>
      <c r="V30" s="39">
        <v>50</v>
      </c>
      <c r="W30" s="39">
        <v>100</v>
      </c>
      <c r="Y30" s="30"/>
      <c r="Z30" s="32"/>
      <c r="AA30" s="30"/>
      <c r="AB30" s="33"/>
    </row>
    <row r="31" spans="1:28" ht="17.25">
      <c r="A31" s="38">
        <v>26</v>
      </c>
      <c r="B31" s="7">
        <v>3</v>
      </c>
      <c r="C31" s="11"/>
      <c r="D31" s="34" t="s">
        <v>139</v>
      </c>
      <c r="E31" s="7">
        <v>8</v>
      </c>
      <c r="F31" s="11"/>
      <c r="G31" s="11"/>
      <c r="H31" s="11"/>
      <c r="I31" s="11"/>
      <c r="J31" s="11"/>
      <c r="K31" s="7">
        <v>10</v>
      </c>
      <c r="L31" s="35">
        <v>2000</v>
      </c>
      <c r="M31" s="36">
        <f t="shared" si="0"/>
        <v>12.5</v>
      </c>
      <c r="N31" s="7">
        <v>5</v>
      </c>
      <c r="O31" s="37">
        <f t="shared" si="1"/>
        <v>0.1</v>
      </c>
      <c r="P31" s="11"/>
      <c r="Q31" s="11"/>
      <c r="R31" s="7" t="s">
        <v>141</v>
      </c>
      <c r="S31" s="11"/>
      <c r="T31" s="11"/>
      <c r="U31" s="11">
        <v>100</v>
      </c>
      <c r="V31" s="11">
        <v>50</v>
      </c>
      <c r="W31" s="11">
        <v>50</v>
      </c>
      <c r="Y31" s="30"/>
      <c r="Z31" s="32"/>
      <c r="AA31" s="30"/>
      <c r="AB31" s="33"/>
    </row>
    <row r="32" spans="1:28">
      <c r="A32" s="30"/>
      <c r="B32" s="30"/>
      <c r="C32" s="31"/>
      <c r="D32" s="31"/>
      <c r="E32" s="30"/>
      <c r="F32" s="31"/>
      <c r="G32" s="31"/>
      <c r="H32" s="31"/>
      <c r="I32" s="31"/>
      <c r="J32" s="31"/>
      <c r="K32" s="30"/>
      <c r="L32" s="32"/>
      <c r="M32" s="31"/>
      <c r="N32" s="30"/>
      <c r="O32" s="31"/>
      <c r="P32" s="31"/>
      <c r="Q32" s="31"/>
      <c r="R32" s="31"/>
      <c r="S32" s="31"/>
      <c r="T32" s="31"/>
      <c r="U32" s="31"/>
      <c r="V32" s="31"/>
      <c r="W32" s="31"/>
    </row>
    <row r="33" spans="1:14" s="31" customFormat="1">
      <c r="A33" s="30"/>
      <c r="E33" s="30"/>
      <c r="K33" s="30"/>
      <c r="L33" s="32"/>
      <c r="N33" s="30"/>
    </row>
    <row r="34" spans="1:14" s="31" customFormat="1">
      <c r="A34" s="30"/>
      <c r="E34" s="30"/>
      <c r="K34" s="30"/>
      <c r="L34" s="32"/>
      <c r="N34" s="30"/>
    </row>
    <row r="36" spans="1:14" ht="18.75">
      <c r="B36" s="3"/>
    </row>
  </sheetData>
  <mergeCells count="5">
    <mergeCell ref="I4:J4"/>
    <mergeCell ref="F4:H4"/>
    <mergeCell ref="U3:W3"/>
    <mergeCell ref="K3:O3"/>
    <mergeCell ref="F3:J3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9"/>
  <sheetViews>
    <sheetView workbookViewId="0">
      <selection sqref="A1:U15"/>
    </sheetView>
  </sheetViews>
  <sheetFormatPr defaultRowHeight="15.75"/>
  <cols>
    <col min="1" max="1" width="3.75" style="2" customWidth="1"/>
    <col min="2" max="2" width="8.5" style="2" customWidth="1"/>
    <col min="3" max="3" width="3.625" style="2" customWidth="1"/>
    <col min="4" max="4" width="6.75" style="2" customWidth="1"/>
    <col min="5" max="5" width="4.625" style="2" customWidth="1"/>
    <col min="6" max="6" width="3.75" style="2" customWidth="1"/>
    <col min="7" max="7" width="3.375" style="2" customWidth="1"/>
    <col min="8" max="8" width="5" style="2" customWidth="1"/>
    <col min="9" max="9" width="6.875" style="2" customWidth="1"/>
    <col min="10" max="10" width="9" style="2"/>
    <col min="11" max="11" width="9.5" style="2" customWidth="1"/>
    <col min="12" max="12" width="7" style="2" customWidth="1"/>
    <col min="13" max="13" width="6" style="2" customWidth="1"/>
    <col min="14" max="14" width="7.5" style="2" customWidth="1"/>
    <col min="15" max="15" width="6" style="2" customWidth="1"/>
    <col min="16" max="16" width="7.875" style="2" customWidth="1"/>
    <col min="17" max="17" width="9" style="2"/>
    <col min="18" max="18" width="7.5" style="2" customWidth="1"/>
    <col min="19" max="19" width="6.375" style="2" customWidth="1"/>
    <col min="20" max="20" width="5.875" style="2" customWidth="1"/>
    <col min="21" max="21" width="6.75" style="2" customWidth="1"/>
    <col min="22" max="16384" width="9" style="2"/>
  </cols>
  <sheetData>
    <row r="2" spans="1:21">
      <c r="B2" s="58" t="s">
        <v>35</v>
      </c>
      <c r="C2" s="58"/>
    </row>
    <row r="3" spans="1:2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>
      <c r="A4" s="5" t="s">
        <v>0</v>
      </c>
      <c r="B4" s="5" t="s">
        <v>36</v>
      </c>
      <c r="C4" s="5" t="s">
        <v>52</v>
      </c>
      <c r="D4" s="5" t="s">
        <v>39</v>
      </c>
      <c r="E4" s="57" t="s">
        <v>41</v>
      </c>
      <c r="F4" s="55"/>
      <c r="G4" s="56"/>
      <c r="H4" s="5" t="s">
        <v>56</v>
      </c>
      <c r="I4" s="5" t="s">
        <v>54</v>
      </c>
      <c r="J4" s="5" t="s">
        <v>42</v>
      </c>
      <c r="K4" s="5" t="s">
        <v>44</v>
      </c>
      <c r="L4" s="5" t="s">
        <v>45</v>
      </c>
      <c r="M4" s="5" t="s">
        <v>19</v>
      </c>
      <c r="N4" s="5" t="s">
        <v>19</v>
      </c>
      <c r="O4" s="5" t="s">
        <v>49</v>
      </c>
      <c r="P4" s="5" t="s">
        <v>21</v>
      </c>
      <c r="Q4" s="5" t="s">
        <v>23</v>
      </c>
      <c r="R4" s="5" t="s">
        <v>50</v>
      </c>
      <c r="S4" s="57" t="s">
        <v>34</v>
      </c>
      <c r="T4" s="55"/>
      <c r="U4" s="56"/>
    </row>
    <row r="5" spans="1:21">
      <c r="A5" s="6"/>
      <c r="B5" s="6" t="s">
        <v>37</v>
      </c>
      <c r="C5" s="6" t="s">
        <v>53</v>
      </c>
      <c r="D5" s="6" t="s">
        <v>40</v>
      </c>
      <c r="E5" s="5" t="s">
        <v>7</v>
      </c>
      <c r="F5" s="5" t="s">
        <v>8</v>
      </c>
      <c r="G5" s="5" t="s">
        <v>9</v>
      </c>
      <c r="H5" s="6" t="s">
        <v>57</v>
      </c>
      <c r="I5" s="6" t="s">
        <v>55</v>
      </c>
      <c r="J5" s="6" t="s">
        <v>43</v>
      </c>
      <c r="K5" s="6" t="s">
        <v>16</v>
      </c>
      <c r="L5" s="6" t="s">
        <v>46</v>
      </c>
      <c r="M5" s="6" t="s">
        <v>47</v>
      </c>
      <c r="N5" s="6" t="s">
        <v>48</v>
      </c>
      <c r="O5" s="6"/>
      <c r="P5" s="6"/>
      <c r="Q5" s="6"/>
      <c r="R5" s="6" t="s">
        <v>25</v>
      </c>
      <c r="S5" s="5" t="s">
        <v>26</v>
      </c>
      <c r="T5" s="5" t="s">
        <v>28</v>
      </c>
      <c r="U5" s="5" t="s">
        <v>29</v>
      </c>
    </row>
    <row r="6" spans="1:2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 t="s">
        <v>51</v>
      </c>
      <c r="T6" s="7"/>
      <c r="U6" s="7" t="s">
        <v>30</v>
      </c>
    </row>
    <row r="7" spans="1:21">
      <c r="A7" s="10">
        <v>1</v>
      </c>
      <c r="B7" s="12" t="s">
        <v>142</v>
      </c>
      <c r="C7" s="10">
        <v>3</v>
      </c>
      <c r="D7" s="10">
        <v>1</v>
      </c>
      <c r="E7" s="12"/>
      <c r="F7" s="12"/>
      <c r="G7" s="12"/>
      <c r="H7" s="12"/>
      <c r="I7" s="10">
        <v>562</v>
      </c>
      <c r="J7" s="10">
        <v>0.5</v>
      </c>
      <c r="K7" s="10" t="s">
        <v>148</v>
      </c>
      <c r="L7" s="10">
        <v>3</v>
      </c>
      <c r="M7" s="12"/>
      <c r="N7" s="10" t="s">
        <v>149</v>
      </c>
      <c r="O7" s="12">
        <v>2533</v>
      </c>
      <c r="P7" s="10" t="s">
        <v>140</v>
      </c>
      <c r="Q7" s="12"/>
      <c r="R7" s="12"/>
      <c r="S7" s="10">
        <v>150</v>
      </c>
      <c r="T7" s="10">
        <v>50</v>
      </c>
      <c r="U7" s="10">
        <v>300</v>
      </c>
    </row>
    <row r="8" spans="1:21">
      <c r="A8" s="10">
        <v>2</v>
      </c>
      <c r="B8" s="12" t="s">
        <v>143</v>
      </c>
      <c r="C8" s="10">
        <v>4</v>
      </c>
      <c r="D8" s="10">
        <v>1</v>
      </c>
      <c r="E8" s="12"/>
      <c r="F8" s="12"/>
      <c r="G8" s="12"/>
      <c r="H8" s="12"/>
      <c r="I8" s="10">
        <v>1050</v>
      </c>
      <c r="J8" s="10">
        <v>0.5</v>
      </c>
      <c r="K8" s="10" t="s">
        <v>148</v>
      </c>
      <c r="L8" s="10">
        <v>3</v>
      </c>
      <c r="M8" s="12"/>
      <c r="N8" s="10" t="s">
        <v>150</v>
      </c>
      <c r="O8" s="12">
        <v>2544</v>
      </c>
      <c r="P8" s="10" t="s">
        <v>150</v>
      </c>
      <c r="Q8" s="12"/>
      <c r="R8" s="12"/>
      <c r="S8" s="10">
        <v>250</v>
      </c>
      <c r="T8" s="10">
        <v>100</v>
      </c>
      <c r="U8" s="10">
        <v>150</v>
      </c>
    </row>
    <row r="9" spans="1:21">
      <c r="A9" s="10">
        <v>3</v>
      </c>
      <c r="B9" s="12" t="s">
        <v>131</v>
      </c>
      <c r="C9" s="10">
        <v>6</v>
      </c>
      <c r="D9" s="10">
        <v>1</v>
      </c>
      <c r="E9" s="12"/>
      <c r="F9" s="12"/>
      <c r="G9" s="12"/>
      <c r="H9" s="12"/>
      <c r="I9" s="10"/>
      <c r="J9" s="10">
        <v>0.25</v>
      </c>
      <c r="K9" s="10" t="s">
        <v>148</v>
      </c>
      <c r="L9" s="10">
        <v>3</v>
      </c>
      <c r="M9" s="12"/>
      <c r="N9" s="10" t="s">
        <v>150</v>
      </c>
      <c r="O9" s="12">
        <v>2542</v>
      </c>
      <c r="P9" s="10" t="s">
        <v>150</v>
      </c>
      <c r="Q9" s="12"/>
      <c r="R9" s="12"/>
      <c r="S9" s="10">
        <v>50</v>
      </c>
      <c r="T9" s="10">
        <v>30</v>
      </c>
      <c r="U9" s="10">
        <v>100</v>
      </c>
    </row>
    <row r="10" spans="1:21">
      <c r="A10" s="10">
        <v>4</v>
      </c>
      <c r="B10" s="12" t="s">
        <v>145</v>
      </c>
      <c r="C10" s="10">
        <v>6</v>
      </c>
      <c r="D10" s="10">
        <v>1</v>
      </c>
      <c r="E10" s="12"/>
      <c r="F10" s="12"/>
      <c r="G10" s="12"/>
      <c r="H10" s="12"/>
      <c r="I10" s="10">
        <v>562</v>
      </c>
      <c r="J10" s="10">
        <v>0.2</v>
      </c>
      <c r="K10" s="10" t="s">
        <v>148</v>
      </c>
      <c r="L10" s="10">
        <v>3</v>
      </c>
      <c r="M10" s="12"/>
      <c r="N10" s="10" t="s">
        <v>150</v>
      </c>
      <c r="O10" s="12">
        <v>2532</v>
      </c>
      <c r="P10" s="10" t="s">
        <v>150</v>
      </c>
      <c r="Q10" s="12"/>
      <c r="R10" s="12"/>
      <c r="S10" s="10">
        <v>90</v>
      </c>
      <c r="T10" s="10">
        <v>40</v>
      </c>
      <c r="U10" s="10">
        <v>50</v>
      </c>
    </row>
    <row r="11" spans="1:21">
      <c r="A11" s="10">
        <v>5</v>
      </c>
      <c r="B11" s="12" t="s">
        <v>144</v>
      </c>
      <c r="C11" s="10">
        <v>7</v>
      </c>
      <c r="D11" s="10">
        <v>1</v>
      </c>
      <c r="E11" s="12"/>
      <c r="F11" s="12"/>
      <c r="G11" s="12"/>
      <c r="H11" s="12"/>
      <c r="I11" s="10">
        <v>375</v>
      </c>
      <c r="J11" s="10">
        <v>0.5</v>
      </c>
      <c r="K11" s="10" t="s">
        <v>148</v>
      </c>
      <c r="L11" s="10">
        <v>3</v>
      </c>
      <c r="M11" s="12"/>
      <c r="N11" s="10" t="s">
        <v>150</v>
      </c>
      <c r="O11" s="12">
        <v>2535</v>
      </c>
      <c r="P11" s="10" t="s">
        <v>150</v>
      </c>
      <c r="Q11" s="12"/>
      <c r="R11" s="12"/>
      <c r="S11" s="10">
        <v>80</v>
      </c>
      <c r="T11" s="10">
        <v>30</v>
      </c>
      <c r="U11" s="10">
        <v>50</v>
      </c>
    </row>
    <row r="12" spans="1:21">
      <c r="A12" s="10">
        <v>6</v>
      </c>
      <c r="B12" s="12" t="s">
        <v>146</v>
      </c>
      <c r="C12" s="10">
        <v>7</v>
      </c>
      <c r="D12" s="10">
        <v>1</v>
      </c>
      <c r="E12" s="12"/>
      <c r="F12" s="12"/>
      <c r="G12" s="12"/>
      <c r="H12" s="12"/>
      <c r="I12" s="10"/>
      <c r="J12" s="10">
        <v>0.2</v>
      </c>
      <c r="K12" s="10" t="s">
        <v>148</v>
      </c>
      <c r="L12" s="10">
        <v>3</v>
      </c>
      <c r="M12" s="12"/>
      <c r="N12" s="10" t="s">
        <v>150</v>
      </c>
      <c r="O12" s="12">
        <v>2532</v>
      </c>
      <c r="P12" s="10" t="s">
        <v>150</v>
      </c>
      <c r="Q12" s="12"/>
      <c r="R12" s="12"/>
      <c r="S12" s="10">
        <v>80</v>
      </c>
      <c r="T12" s="10">
        <v>30</v>
      </c>
      <c r="U12" s="10">
        <v>60</v>
      </c>
    </row>
    <row r="13" spans="1:21">
      <c r="A13" s="10">
        <v>7</v>
      </c>
      <c r="B13" s="12" t="s">
        <v>137</v>
      </c>
      <c r="C13" s="10">
        <v>8</v>
      </c>
      <c r="D13" s="10">
        <v>1</v>
      </c>
      <c r="E13" s="12"/>
      <c r="F13" s="12"/>
      <c r="G13" s="12"/>
      <c r="H13" s="12"/>
      <c r="I13" s="10">
        <v>937</v>
      </c>
      <c r="J13" s="10">
        <v>0.5</v>
      </c>
      <c r="K13" s="10" t="s">
        <v>148</v>
      </c>
      <c r="L13" s="10">
        <v>3</v>
      </c>
      <c r="M13" s="12"/>
      <c r="N13" s="10" t="s">
        <v>150</v>
      </c>
      <c r="O13" s="12"/>
      <c r="P13" s="10" t="s">
        <v>150</v>
      </c>
      <c r="Q13" s="12"/>
      <c r="R13" s="12"/>
      <c r="S13" s="10">
        <v>250</v>
      </c>
      <c r="T13" s="10">
        <v>180</v>
      </c>
      <c r="U13" s="10">
        <v>280</v>
      </c>
    </row>
    <row r="14" spans="1:21">
      <c r="A14" s="10">
        <v>8</v>
      </c>
      <c r="B14" s="12" t="s">
        <v>147</v>
      </c>
      <c r="C14" s="10">
        <v>8</v>
      </c>
      <c r="D14" s="10">
        <v>1</v>
      </c>
      <c r="E14" s="12"/>
      <c r="F14" s="12"/>
      <c r="G14" s="12"/>
      <c r="H14" s="12"/>
      <c r="I14" s="10">
        <v>187</v>
      </c>
      <c r="J14" s="10">
        <v>0.5</v>
      </c>
      <c r="K14" s="10" t="s">
        <v>148</v>
      </c>
      <c r="L14" s="10">
        <v>3</v>
      </c>
      <c r="M14" s="12"/>
      <c r="N14" s="10" t="s">
        <v>150</v>
      </c>
      <c r="O14" s="12"/>
      <c r="P14" s="10" t="s">
        <v>150</v>
      </c>
      <c r="Q14" s="12"/>
      <c r="R14" s="12"/>
      <c r="S14" s="10">
        <v>200</v>
      </c>
      <c r="T14" s="10">
        <v>50</v>
      </c>
      <c r="U14" s="10">
        <v>100</v>
      </c>
    </row>
    <row r="15" spans="1:2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1"/>
      <c r="B20" s="31"/>
      <c r="C20" s="31"/>
      <c r="D20" s="31"/>
      <c r="E20" s="31"/>
      <c r="F20" s="5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</sheetData>
  <mergeCells count="3">
    <mergeCell ref="S4:U4"/>
    <mergeCell ref="E4:G4"/>
    <mergeCell ref="B2:C2"/>
  </mergeCells>
  <pageMargins left="0.11811023622047245" right="0.19685039370078741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31"/>
  <sheetViews>
    <sheetView tabSelected="1" workbookViewId="0">
      <selection sqref="A1:T10"/>
    </sheetView>
  </sheetViews>
  <sheetFormatPr defaultRowHeight="15.75"/>
  <cols>
    <col min="1" max="1" width="4.875" style="2" customWidth="1"/>
    <col min="2" max="2" width="7.75" style="2" customWidth="1"/>
    <col min="3" max="3" width="5.75" style="2" customWidth="1"/>
    <col min="4" max="4" width="9" style="2" customWidth="1"/>
    <col min="5" max="5" width="4.25" style="2" customWidth="1"/>
    <col min="6" max="6" width="3.25" style="2" customWidth="1"/>
    <col min="7" max="7" width="3.375" style="2" customWidth="1"/>
    <col min="8" max="8" width="7" style="2" customWidth="1"/>
    <col min="9" max="9" width="5.75" style="2" customWidth="1"/>
    <col min="10" max="10" width="5.375" style="2" customWidth="1"/>
    <col min="11" max="11" width="9.625" style="2" customWidth="1"/>
    <col min="12" max="12" width="7" style="2" customWidth="1"/>
    <col min="13" max="13" width="7.25" style="2" customWidth="1"/>
    <col min="14" max="14" width="6.875" style="2" customWidth="1"/>
    <col min="15" max="16" width="9" style="2"/>
    <col min="17" max="17" width="7.5" style="2" customWidth="1"/>
    <col min="18" max="18" width="7.75" style="2" customWidth="1"/>
    <col min="19" max="19" width="5.75" style="2" customWidth="1"/>
    <col min="20" max="20" width="6.75" style="2" customWidth="1"/>
    <col min="21" max="16384" width="9" style="2"/>
  </cols>
  <sheetData>
    <row r="2" spans="1:20">
      <c r="B2" s="13" t="s">
        <v>58</v>
      </c>
    </row>
    <row r="3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5" t="s">
        <v>5</v>
      </c>
      <c r="B4" s="5" t="s">
        <v>59</v>
      </c>
      <c r="C4" s="5" t="s">
        <v>1</v>
      </c>
      <c r="D4" s="5" t="s">
        <v>38</v>
      </c>
      <c r="E4" s="57" t="s">
        <v>6</v>
      </c>
      <c r="F4" s="55"/>
      <c r="G4" s="56"/>
      <c r="H4" s="57" t="s">
        <v>60</v>
      </c>
      <c r="I4" s="55"/>
      <c r="J4" s="56"/>
      <c r="K4" s="57" t="s">
        <v>151</v>
      </c>
      <c r="L4" s="55"/>
      <c r="M4" s="56"/>
      <c r="N4" s="51" t="s">
        <v>68</v>
      </c>
      <c r="O4" s="5" t="s">
        <v>21</v>
      </c>
      <c r="P4" s="5" t="s">
        <v>23</v>
      </c>
      <c r="Q4" s="5" t="s">
        <v>24</v>
      </c>
      <c r="R4" s="57" t="s">
        <v>34</v>
      </c>
      <c r="S4" s="55"/>
      <c r="T4" s="56"/>
    </row>
    <row r="5" spans="1:20">
      <c r="A5" s="6"/>
      <c r="B5" s="6"/>
      <c r="C5" s="6" t="s">
        <v>64</v>
      </c>
      <c r="D5" s="6"/>
      <c r="E5" s="5" t="s">
        <v>7</v>
      </c>
      <c r="F5" s="5" t="s">
        <v>8</v>
      </c>
      <c r="G5" s="9" t="s">
        <v>9</v>
      </c>
      <c r="H5" s="5" t="s">
        <v>61</v>
      </c>
      <c r="I5" s="5" t="s">
        <v>63</v>
      </c>
      <c r="J5" s="9" t="s">
        <v>65</v>
      </c>
      <c r="K5" s="6" t="s">
        <v>61</v>
      </c>
      <c r="L5" s="5" t="s">
        <v>65</v>
      </c>
      <c r="M5" s="5"/>
      <c r="N5" s="9" t="s">
        <v>45</v>
      </c>
      <c r="O5" s="6" t="s">
        <v>69</v>
      </c>
      <c r="P5" s="6"/>
      <c r="Q5" s="6" t="s">
        <v>25</v>
      </c>
      <c r="R5" s="6" t="s">
        <v>26</v>
      </c>
      <c r="S5" s="5" t="s">
        <v>28</v>
      </c>
      <c r="T5" s="9" t="s">
        <v>29</v>
      </c>
    </row>
    <row r="6" spans="1:20">
      <c r="A6" s="7"/>
      <c r="B6" s="7"/>
      <c r="C6" s="7"/>
      <c r="D6" s="7"/>
      <c r="E6" s="7"/>
      <c r="F6" s="7"/>
      <c r="G6" s="8"/>
      <c r="H6" s="7" t="s">
        <v>62</v>
      </c>
      <c r="I6" s="7" t="s">
        <v>64</v>
      </c>
      <c r="J6" s="8"/>
      <c r="K6" s="7" t="s">
        <v>152</v>
      </c>
      <c r="L6" s="6" t="s">
        <v>66</v>
      </c>
      <c r="M6" s="6" t="s">
        <v>67</v>
      </c>
      <c r="N6" s="7" t="s">
        <v>46</v>
      </c>
      <c r="O6" s="7"/>
      <c r="P6" s="7"/>
      <c r="Q6" s="7"/>
      <c r="R6" s="7" t="s">
        <v>27</v>
      </c>
      <c r="S6" s="7"/>
      <c r="T6" s="8" t="s">
        <v>30</v>
      </c>
    </row>
    <row r="7" spans="1:20">
      <c r="A7" s="10">
        <v>3</v>
      </c>
      <c r="B7" s="12" t="s">
        <v>153</v>
      </c>
      <c r="C7" s="10">
        <v>1</v>
      </c>
      <c r="D7" s="12" t="s">
        <v>157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0" t="s">
        <v>163</v>
      </c>
      <c r="P7" s="12"/>
      <c r="Q7" s="12"/>
      <c r="R7" s="12"/>
      <c r="S7" s="12"/>
      <c r="T7" s="12"/>
    </row>
    <row r="8" spans="1:20">
      <c r="A8" s="10">
        <v>4</v>
      </c>
      <c r="B8" s="12" t="s">
        <v>154</v>
      </c>
      <c r="C8" s="10">
        <v>1</v>
      </c>
      <c r="D8" s="12" t="s">
        <v>158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0" t="s">
        <v>150</v>
      </c>
      <c r="P8" s="12"/>
      <c r="Q8" s="12"/>
      <c r="R8" s="12"/>
      <c r="S8" s="12"/>
      <c r="T8" s="12"/>
    </row>
    <row r="9" spans="1:20">
      <c r="A9" s="10">
        <v>6</v>
      </c>
      <c r="B9" s="12" t="s">
        <v>155</v>
      </c>
      <c r="C9" s="10">
        <v>1</v>
      </c>
      <c r="D9" s="12" t="s">
        <v>155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0" t="s">
        <v>150</v>
      </c>
      <c r="P9" s="12"/>
      <c r="Q9" s="12"/>
      <c r="R9" s="12"/>
      <c r="S9" s="12"/>
      <c r="T9" s="12"/>
    </row>
    <row r="10" spans="1:20">
      <c r="A10" s="10">
        <v>8</v>
      </c>
      <c r="B10" s="12" t="s">
        <v>156</v>
      </c>
      <c r="C10" s="10">
        <v>1</v>
      </c>
      <c r="D10" s="12" t="s">
        <v>159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0" t="s">
        <v>150</v>
      </c>
      <c r="P10" s="12"/>
      <c r="Q10" s="12"/>
      <c r="R10" s="12"/>
      <c r="S10" s="12"/>
      <c r="T10" s="12"/>
    </row>
    <row r="11" spans="1:20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</sheetData>
  <mergeCells count="4">
    <mergeCell ref="H4:J4"/>
    <mergeCell ref="E4:G4"/>
    <mergeCell ref="R4:T4"/>
    <mergeCell ref="K4:M4"/>
  </mergeCells>
  <pageMargins left="0.19685039370078741" right="0.11811023622047245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V33"/>
  <sheetViews>
    <sheetView workbookViewId="0">
      <selection sqref="A1:U10"/>
    </sheetView>
  </sheetViews>
  <sheetFormatPr defaultRowHeight="15.75"/>
  <cols>
    <col min="1" max="1" width="4.875" style="2" customWidth="1"/>
    <col min="2" max="2" width="7.75" style="2" customWidth="1"/>
    <col min="3" max="3" width="7.25" style="2" customWidth="1"/>
    <col min="4" max="4" width="4.25" style="2" customWidth="1"/>
    <col min="5" max="5" width="3.25" style="2" customWidth="1"/>
    <col min="6" max="6" width="3.375" style="2" customWidth="1"/>
    <col min="7" max="7" width="7" style="2" customWidth="1"/>
    <col min="8" max="8" width="5.75" style="2" customWidth="1"/>
    <col min="9" max="9" width="5.375" style="2" customWidth="1"/>
    <col min="10" max="10" width="6.5" style="2" customWidth="1"/>
    <col min="11" max="11" width="6.375" style="2" customWidth="1"/>
    <col min="12" max="12" width="6.75" style="2" customWidth="1"/>
    <col min="13" max="13" width="6.5" style="2" customWidth="1"/>
    <col min="14" max="14" width="8.125" style="2" customWidth="1"/>
    <col min="15" max="15" width="7.5" style="2" customWidth="1"/>
    <col min="16" max="16" width="7" style="2" customWidth="1"/>
    <col min="17" max="17" width="7.375" style="2" customWidth="1"/>
    <col min="18" max="18" width="8.25" style="2" customWidth="1"/>
    <col min="19" max="19" width="7.75" style="2" customWidth="1"/>
    <col min="20" max="20" width="5.75" style="2" customWidth="1"/>
    <col min="21" max="21" width="6.75" style="2" customWidth="1"/>
    <col min="22" max="16384" width="9" style="2"/>
  </cols>
  <sheetData>
    <row r="3" spans="1:22">
      <c r="B3" s="13" t="s">
        <v>70</v>
      </c>
    </row>
    <row r="4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>
      <c r="A5" s="5" t="s">
        <v>5</v>
      </c>
      <c r="B5" s="5" t="s">
        <v>71</v>
      </c>
      <c r="C5" s="5" t="s">
        <v>72</v>
      </c>
      <c r="D5" s="57" t="s">
        <v>6</v>
      </c>
      <c r="E5" s="55"/>
      <c r="F5" s="56"/>
      <c r="G5" s="57" t="s">
        <v>73</v>
      </c>
      <c r="H5" s="55"/>
      <c r="I5" s="56"/>
      <c r="J5" s="5" t="s">
        <v>15</v>
      </c>
      <c r="K5" s="5" t="s">
        <v>45</v>
      </c>
      <c r="L5" s="5" t="s">
        <v>19</v>
      </c>
      <c r="M5" s="5" t="s">
        <v>49</v>
      </c>
      <c r="N5" s="5" t="s">
        <v>80</v>
      </c>
      <c r="O5" s="5" t="s">
        <v>82</v>
      </c>
      <c r="P5" s="5" t="s">
        <v>83</v>
      </c>
      <c r="Q5" s="5" t="s">
        <v>85</v>
      </c>
      <c r="R5" s="5" t="s">
        <v>24</v>
      </c>
      <c r="S5" s="57" t="s">
        <v>34</v>
      </c>
      <c r="T5" s="55"/>
      <c r="U5" s="56"/>
    </row>
    <row r="6" spans="1:22">
      <c r="A6" s="6"/>
      <c r="B6" s="6"/>
      <c r="C6" s="6"/>
      <c r="D6" s="5" t="s">
        <v>7</v>
      </c>
      <c r="E6" s="5" t="s">
        <v>8</v>
      </c>
      <c r="F6" s="9" t="s">
        <v>9</v>
      </c>
      <c r="G6" s="5" t="s">
        <v>74</v>
      </c>
      <c r="H6" s="5" t="s">
        <v>75</v>
      </c>
      <c r="I6" s="9" t="s">
        <v>76</v>
      </c>
      <c r="J6" s="6" t="s">
        <v>16</v>
      </c>
      <c r="K6" s="6" t="s">
        <v>77</v>
      </c>
      <c r="L6" s="6" t="s">
        <v>79</v>
      </c>
      <c r="M6" s="6"/>
      <c r="N6" s="6" t="s">
        <v>81</v>
      </c>
      <c r="O6" s="6"/>
      <c r="P6" s="6" t="s">
        <v>84</v>
      </c>
      <c r="Q6" s="6" t="s">
        <v>86</v>
      </c>
      <c r="R6" s="6" t="s">
        <v>25</v>
      </c>
      <c r="S6" s="6" t="s">
        <v>26</v>
      </c>
      <c r="T6" s="5" t="s">
        <v>28</v>
      </c>
      <c r="U6" s="9" t="s">
        <v>29</v>
      </c>
    </row>
    <row r="7" spans="1:22">
      <c r="A7" s="7"/>
      <c r="B7" s="7"/>
      <c r="C7" s="7"/>
      <c r="D7" s="7"/>
      <c r="E7" s="7"/>
      <c r="F7" s="8"/>
      <c r="G7" s="7"/>
      <c r="H7" s="7"/>
      <c r="I7" s="8"/>
      <c r="J7" s="7"/>
      <c r="K7" s="7" t="s">
        <v>78</v>
      </c>
      <c r="L7" s="7"/>
      <c r="M7" s="7"/>
      <c r="N7" s="7"/>
      <c r="O7" s="7"/>
      <c r="P7" s="7"/>
      <c r="Q7" s="7"/>
      <c r="R7" s="7"/>
      <c r="S7" s="7" t="s">
        <v>27</v>
      </c>
      <c r="T7" s="7"/>
      <c r="U7" s="8" t="s">
        <v>30</v>
      </c>
    </row>
    <row r="8" spans="1:22">
      <c r="A8" s="10" t="s">
        <v>148</v>
      </c>
      <c r="B8" s="10" t="s">
        <v>148</v>
      </c>
      <c r="C8" s="10" t="s">
        <v>148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1:2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1:2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1:2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1:2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</sheetData>
  <mergeCells count="3">
    <mergeCell ref="D5:F5"/>
    <mergeCell ref="G5:I5"/>
    <mergeCell ref="S5:U5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Y32"/>
  <sheetViews>
    <sheetView workbookViewId="0">
      <selection sqref="A1:Y25"/>
    </sheetView>
  </sheetViews>
  <sheetFormatPr defaultRowHeight="15"/>
  <cols>
    <col min="1" max="1" width="3.375" style="1" customWidth="1"/>
    <col min="2" max="2" width="4.625" style="1" customWidth="1"/>
    <col min="3" max="3" width="4.375" style="1" customWidth="1"/>
    <col min="4" max="4" width="4.25" style="1" customWidth="1"/>
    <col min="5" max="5" width="3.25" style="1" customWidth="1"/>
    <col min="6" max="6" width="3.375" style="1" customWidth="1"/>
    <col min="7" max="7" width="8.25" style="1" customWidth="1"/>
    <col min="8" max="8" width="4.125" style="1" customWidth="1"/>
    <col min="9" max="9" width="6" style="1" customWidth="1"/>
    <col min="10" max="10" width="6.625" style="1" customWidth="1"/>
    <col min="11" max="11" width="5.75" style="1" customWidth="1"/>
    <col min="12" max="12" width="4.875" style="1" customWidth="1"/>
    <col min="13" max="13" width="5.875" style="1" customWidth="1"/>
    <col min="14" max="14" width="4.75" style="1" customWidth="1"/>
    <col min="15" max="15" width="5.25" style="1" customWidth="1"/>
    <col min="16" max="16" width="6.25" style="1" customWidth="1"/>
    <col min="17" max="17" width="6.125" style="1" customWidth="1"/>
    <col min="18" max="18" width="7" style="1" customWidth="1"/>
    <col min="19" max="19" width="4.875" style="1" customWidth="1"/>
    <col min="20" max="20" width="6" style="1" customWidth="1"/>
    <col min="21" max="21" width="5.5" style="1" customWidth="1"/>
    <col min="22" max="22" width="7" style="1" customWidth="1"/>
    <col min="23" max="23" width="6.25" style="1" customWidth="1"/>
    <col min="24" max="24" width="5.25" style="1" customWidth="1"/>
    <col min="25" max="25" width="6.75" style="1" customWidth="1"/>
    <col min="26" max="16384" width="9" style="1"/>
  </cols>
  <sheetData>
    <row r="2" spans="1:25">
      <c r="B2" s="14" t="s">
        <v>87</v>
      </c>
    </row>
    <row r="3" spans="1: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>
      <c r="A4" s="16" t="s">
        <v>52</v>
      </c>
      <c r="B4" s="16" t="s">
        <v>68</v>
      </c>
      <c r="C4" s="16" t="s">
        <v>83</v>
      </c>
      <c r="D4" s="59" t="s">
        <v>6</v>
      </c>
      <c r="E4" s="60"/>
      <c r="F4" s="61"/>
      <c r="G4" s="59" t="s">
        <v>89</v>
      </c>
      <c r="H4" s="60"/>
      <c r="I4" s="60"/>
      <c r="J4" s="60"/>
      <c r="K4" s="61"/>
      <c r="L4" s="16" t="s">
        <v>95</v>
      </c>
      <c r="M4" s="16" t="s">
        <v>109</v>
      </c>
      <c r="N4" s="16" t="s">
        <v>104</v>
      </c>
      <c r="O4" s="16" t="s">
        <v>106</v>
      </c>
      <c r="P4" s="59" t="s">
        <v>21</v>
      </c>
      <c r="Q4" s="60"/>
      <c r="R4" s="61"/>
      <c r="S4" s="16" t="s">
        <v>100</v>
      </c>
      <c r="T4" s="16" t="s">
        <v>101</v>
      </c>
      <c r="U4" s="16" t="s">
        <v>85</v>
      </c>
      <c r="V4" s="16" t="s">
        <v>50</v>
      </c>
      <c r="W4" s="59" t="s">
        <v>34</v>
      </c>
      <c r="X4" s="60"/>
      <c r="Y4" s="61"/>
    </row>
    <row r="5" spans="1:25">
      <c r="A5" s="17" t="s">
        <v>53</v>
      </c>
      <c r="B5" s="17" t="s">
        <v>103</v>
      </c>
      <c r="C5" s="17" t="s">
        <v>88</v>
      </c>
      <c r="D5" s="16" t="s">
        <v>7</v>
      </c>
      <c r="E5" s="16" t="s">
        <v>8</v>
      </c>
      <c r="F5" s="18" t="s">
        <v>9</v>
      </c>
      <c r="G5" s="59" t="s">
        <v>90</v>
      </c>
      <c r="H5" s="60"/>
      <c r="I5" s="61"/>
      <c r="J5" s="19" t="s">
        <v>91</v>
      </c>
      <c r="K5" s="20" t="s">
        <v>92</v>
      </c>
      <c r="L5" s="17" t="s">
        <v>96</v>
      </c>
      <c r="M5" s="17" t="s">
        <v>110</v>
      </c>
      <c r="N5" s="17" t="s">
        <v>105</v>
      </c>
      <c r="O5" s="17" t="s">
        <v>107</v>
      </c>
      <c r="P5" s="17" t="s">
        <v>97</v>
      </c>
      <c r="Q5" s="17" t="s">
        <v>45</v>
      </c>
      <c r="R5" s="17" t="s">
        <v>82</v>
      </c>
      <c r="S5" s="17" t="s">
        <v>111</v>
      </c>
      <c r="T5" s="17" t="s">
        <v>102</v>
      </c>
      <c r="U5" s="17" t="s">
        <v>86</v>
      </c>
      <c r="V5" s="17" t="s">
        <v>25</v>
      </c>
      <c r="W5" s="18" t="s">
        <v>26</v>
      </c>
      <c r="X5" s="16" t="s">
        <v>28</v>
      </c>
      <c r="Y5" s="18" t="s">
        <v>29</v>
      </c>
    </row>
    <row r="6" spans="1:25">
      <c r="A6" s="17"/>
      <c r="B6" s="17"/>
      <c r="C6" s="17"/>
      <c r="D6" s="17"/>
      <c r="E6" s="17"/>
      <c r="F6" s="17"/>
      <c r="G6" s="16" t="s">
        <v>108</v>
      </c>
      <c r="H6" s="16" t="s">
        <v>29</v>
      </c>
      <c r="I6" s="16" t="s">
        <v>83</v>
      </c>
      <c r="J6" s="16" t="s">
        <v>93</v>
      </c>
      <c r="K6" s="16" t="s">
        <v>94</v>
      </c>
      <c r="L6" s="17" t="s">
        <v>45</v>
      </c>
      <c r="M6" s="17" t="s">
        <v>105</v>
      </c>
      <c r="N6" s="17"/>
      <c r="O6" s="17"/>
      <c r="P6" s="17" t="s">
        <v>98</v>
      </c>
      <c r="Q6" s="17" t="s">
        <v>99</v>
      </c>
      <c r="R6" s="17"/>
      <c r="S6" s="17" t="s">
        <v>112</v>
      </c>
      <c r="T6" s="17"/>
      <c r="U6" s="17"/>
      <c r="V6" s="17"/>
      <c r="W6" s="17" t="s">
        <v>27</v>
      </c>
      <c r="X6" s="17"/>
      <c r="Y6" s="17" t="s">
        <v>30</v>
      </c>
    </row>
    <row r="7" spans="1:25">
      <c r="A7" s="21"/>
      <c r="B7" s="21"/>
      <c r="C7" s="21"/>
      <c r="D7" s="21"/>
      <c r="E7" s="21"/>
      <c r="F7" s="22"/>
      <c r="G7" s="21" t="s">
        <v>78</v>
      </c>
      <c r="H7" s="21" t="s">
        <v>113</v>
      </c>
      <c r="I7" s="22" t="s">
        <v>84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>
      <c r="A8" s="19">
        <v>1</v>
      </c>
      <c r="B8" s="19">
        <v>1</v>
      </c>
      <c r="C8" s="23"/>
      <c r="D8" s="23"/>
      <c r="E8" s="23"/>
      <c r="F8" s="23"/>
      <c r="G8" s="23"/>
      <c r="H8" s="23"/>
      <c r="I8" s="23" t="s">
        <v>140</v>
      </c>
      <c r="J8" s="19"/>
      <c r="K8" s="23"/>
      <c r="L8" s="21">
        <v>2</v>
      </c>
      <c r="M8" s="21" t="s">
        <v>160</v>
      </c>
      <c r="N8" s="52"/>
      <c r="O8" s="52"/>
      <c r="P8" s="21" t="s">
        <v>161</v>
      </c>
      <c r="Q8" s="52"/>
      <c r="R8" s="52"/>
      <c r="S8" s="52"/>
      <c r="T8" s="21">
        <v>1</v>
      </c>
      <c r="U8" s="52"/>
      <c r="V8" s="53"/>
      <c r="W8" s="52">
        <v>300</v>
      </c>
      <c r="X8" s="52">
        <v>62</v>
      </c>
      <c r="Y8" s="53"/>
    </row>
    <row r="9" spans="1:25">
      <c r="A9" s="19">
        <v>2</v>
      </c>
      <c r="B9" s="19">
        <v>1</v>
      </c>
      <c r="C9" s="23"/>
      <c r="D9" s="23"/>
      <c r="E9" s="23"/>
      <c r="F9" s="23"/>
      <c r="G9" s="23"/>
      <c r="H9" s="23"/>
      <c r="I9" s="19" t="s">
        <v>150</v>
      </c>
      <c r="J9" s="19"/>
      <c r="K9" s="23"/>
      <c r="L9" s="19">
        <v>2</v>
      </c>
      <c r="M9" s="19" t="s">
        <v>160</v>
      </c>
      <c r="N9" s="23"/>
      <c r="O9" s="23"/>
      <c r="P9" s="19" t="s">
        <v>161</v>
      </c>
      <c r="Q9" s="23"/>
      <c r="R9" s="23"/>
      <c r="S9" s="23"/>
      <c r="T9" s="21">
        <v>1</v>
      </c>
      <c r="U9" s="23"/>
      <c r="V9" s="23"/>
      <c r="W9" s="23">
        <v>300</v>
      </c>
      <c r="X9" s="23">
        <v>93</v>
      </c>
      <c r="Y9" s="23"/>
    </row>
    <row r="10" spans="1:25">
      <c r="A10" s="19">
        <v>3</v>
      </c>
      <c r="B10" s="19">
        <v>1</v>
      </c>
      <c r="C10" s="23"/>
      <c r="D10" s="23"/>
      <c r="E10" s="23"/>
      <c r="F10" s="23"/>
      <c r="G10" s="23"/>
      <c r="H10" s="23"/>
      <c r="I10" s="19" t="s">
        <v>150</v>
      </c>
      <c r="J10" s="19"/>
      <c r="K10" s="23"/>
      <c r="L10" s="19">
        <v>2</v>
      </c>
      <c r="M10" s="19" t="s">
        <v>160</v>
      </c>
      <c r="N10" s="23"/>
      <c r="O10" s="23"/>
      <c r="P10" s="19" t="s">
        <v>161</v>
      </c>
      <c r="Q10" s="23"/>
      <c r="R10" s="23"/>
      <c r="S10" s="23"/>
      <c r="T10" s="21">
        <v>1</v>
      </c>
      <c r="U10" s="23"/>
      <c r="V10" s="23"/>
      <c r="W10" s="23">
        <v>250</v>
      </c>
      <c r="X10" s="23">
        <v>45</v>
      </c>
      <c r="Y10" s="23"/>
    </row>
    <row r="11" spans="1:25">
      <c r="A11" s="19">
        <v>3</v>
      </c>
      <c r="B11" s="19">
        <v>1</v>
      </c>
      <c r="C11" s="23"/>
      <c r="D11" s="23"/>
      <c r="E11" s="23"/>
      <c r="F11" s="23"/>
      <c r="G11" s="23"/>
      <c r="H11" s="23"/>
      <c r="I11" s="19" t="s">
        <v>150</v>
      </c>
      <c r="J11" s="19"/>
      <c r="K11" s="23"/>
      <c r="L11" s="19">
        <v>2</v>
      </c>
      <c r="M11" s="19" t="s">
        <v>160</v>
      </c>
      <c r="N11" s="23"/>
      <c r="O11" s="23"/>
      <c r="P11" s="19" t="s">
        <v>161</v>
      </c>
      <c r="Q11" s="23"/>
      <c r="R11" s="23"/>
      <c r="S11" s="23"/>
      <c r="T11" s="21">
        <v>1</v>
      </c>
      <c r="U11" s="23"/>
      <c r="V11" s="23"/>
      <c r="W11" s="23">
        <v>250</v>
      </c>
      <c r="X11" s="23">
        <v>55</v>
      </c>
      <c r="Y11" s="23"/>
    </row>
    <row r="12" spans="1:25">
      <c r="A12" s="19">
        <v>3</v>
      </c>
      <c r="B12" s="19">
        <v>1</v>
      </c>
      <c r="C12" s="23"/>
      <c r="D12" s="23"/>
      <c r="E12" s="23"/>
      <c r="F12" s="23"/>
      <c r="G12" s="23" t="s">
        <v>142</v>
      </c>
      <c r="H12" s="23"/>
      <c r="I12" s="19" t="s">
        <v>150</v>
      </c>
      <c r="J12" s="19"/>
      <c r="K12" s="23"/>
      <c r="L12" s="19">
        <v>2</v>
      </c>
      <c r="M12" s="19" t="s">
        <v>160</v>
      </c>
      <c r="N12" s="23"/>
      <c r="O12" s="23"/>
      <c r="P12" s="19" t="s">
        <v>161</v>
      </c>
      <c r="Q12" s="23"/>
      <c r="R12" s="23"/>
      <c r="S12" s="23"/>
      <c r="T12" s="21">
        <v>1</v>
      </c>
      <c r="U12" s="23"/>
      <c r="V12" s="23"/>
      <c r="W12" s="23">
        <v>100</v>
      </c>
      <c r="X12" s="23">
        <v>30</v>
      </c>
      <c r="Y12" s="23"/>
    </row>
    <row r="13" spans="1:25">
      <c r="A13" s="19">
        <v>4</v>
      </c>
      <c r="B13" s="19">
        <v>1</v>
      </c>
      <c r="C13" s="23"/>
      <c r="D13" s="23"/>
      <c r="E13" s="23"/>
      <c r="F13" s="23"/>
      <c r="G13" s="23"/>
      <c r="H13" s="23"/>
      <c r="I13" s="19" t="s">
        <v>150</v>
      </c>
      <c r="J13" s="19"/>
      <c r="K13" s="23"/>
      <c r="L13" s="19">
        <v>2</v>
      </c>
      <c r="M13" s="19" t="s">
        <v>160</v>
      </c>
      <c r="N13" s="23"/>
      <c r="O13" s="23"/>
      <c r="P13" s="19" t="s">
        <v>161</v>
      </c>
      <c r="Q13" s="23"/>
      <c r="R13" s="23"/>
      <c r="S13" s="23"/>
      <c r="T13" s="21">
        <v>1</v>
      </c>
      <c r="U13" s="23"/>
      <c r="V13" s="23"/>
      <c r="W13" s="23">
        <v>200</v>
      </c>
      <c r="X13" s="23">
        <v>60</v>
      </c>
      <c r="Y13" s="23"/>
    </row>
    <row r="14" spans="1:25">
      <c r="A14" s="19">
        <v>4</v>
      </c>
      <c r="B14" s="19">
        <v>1</v>
      </c>
      <c r="C14" s="23"/>
      <c r="D14" s="23"/>
      <c r="E14" s="23"/>
      <c r="F14" s="23"/>
      <c r="G14" s="23"/>
      <c r="H14" s="23"/>
      <c r="I14" s="19" t="s">
        <v>150</v>
      </c>
      <c r="J14" s="19"/>
      <c r="K14" s="23"/>
      <c r="L14" s="19">
        <v>2</v>
      </c>
      <c r="M14" s="19" t="s">
        <v>160</v>
      </c>
      <c r="N14" s="23"/>
      <c r="O14" s="23"/>
      <c r="P14" s="19" t="s">
        <v>161</v>
      </c>
      <c r="Q14" s="23"/>
      <c r="R14" s="23"/>
      <c r="S14" s="23"/>
      <c r="T14" s="21">
        <v>1</v>
      </c>
      <c r="U14" s="23"/>
      <c r="V14" s="23"/>
      <c r="W14" s="23">
        <v>250</v>
      </c>
      <c r="X14" s="23">
        <v>80</v>
      </c>
      <c r="Y14" s="23"/>
    </row>
    <row r="15" spans="1:25">
      <c r="A15" s="19">
        <v>4</v>
      </c>
      <c r="B15" s="19">
        <v>1</v>
      </c>
      <c r="C15" s="23"/>
      <c r="D15" s="23"/>
      <c r="E15" s="23"/>
      <c r="F15" s="23"/>
      <c r="G15" s="23" t="s">
        <v>143</v>
      </c>
      <c r="H15" s="23"/>
      <c r="I15" s="19" t="s">
        <v>150</v>
      </c>
      <c r="J15" s="19"/>
      <c r="K15" s="23"/>
      <c r="L15" s="19">
        <v>2</v>
      </c>
      <c r="M15" s="19" t="s">
        <v>160</v>
      </c>
      <c r="N15" s="23"/>
      <c r="O15" s="23"/>
      <c r="P15" s="19" t="s">
        <v>161</v>
      </c>
      <c r="Q15" s="23"/>
      <c r="R15" s="23"/>
      <c r="S15" s="23"/>
      <c r="T15" s="21">
        <v>1</v>
      </c>
      <c r="U15" s="23"/>
      <c r="V15" s="23"/>
      <c r="W15" s="23">
        <v>350</v>
      </c>
      <c r="X15" s="23">
        <v>50</v>
      </c>
      <c r="Y15" s="23"/>
    </row>
    <row r="16" spans="1:25">
      <c r="A16" s="19">
        <v>5</v>
      </c>
      <c r="B16" s="19">
        <v>1</v>
      </c>
      <c r="C16" s="23"/>
      <c r="D16" s="23"/>
      <c r="E16" s="23"/>
      <c r="F16" s="23"/>
      <c r="G16" s="23"/>
      <c r="H16" s="23"/>
      <c r="I16" s="19" t="s">
        <v>150</v>
      </c>
      <c r="J16" s="19"/>
      <c r="K16" s="23"/>
      <c r="L16" s="19">
        <v>2</v>
      </c>
      <c r="M16" s="19" t="s">
        <v>160</v>
      </c>
      <c r="N16" s="23"/>
      <c r="O16" s="23"/>
      <c r="P16" s="19" t="s">
        <v>161</v>
      </c>
      <c r="Q16" s="23"/>
      <c r="R16" s="23"/>
      <c r="S16" s="23"/>
      <c r="T16" s="21">
        <v>1</v>
      </c>
      <c r="U16" s="23"/>
      <c r="V16" s="23"/>
      <c r="W16" s="23">
        <v>450</v>
      </c>
      <c r="X16" s="23">
        <v>80</v>
      </c>
      <c r="Y16" s="23"/>
    </row>
    <row r="17" spans="1:25">
      <c r="A17" s="19">
        <v>5</v>
      </c>
      <c r="B17" s="19">
        <v>1</v>
      </c>
      <c r="C17" s="23"/>
      <c r="D17" s="23"/>
      <c r="E17" s="23"/>
      <c r="F17" s="23"/>
      <c r="G17" s="23"/>
      <c r="H17" s="23"/>
      <c r="I17" s="19" t="s">
        <v>150</v>
      </c>
      <c r="J17" s="19"/>
      <c r="K17" s="23"/>
      <c r="L17" s="19">
        <v>2</v>
      </c>
      <c r="M17" s="19" t="s">
        <v>160</v>
      </c>
      <c r="N17" s="23"/>
      <c r="O17" s="23"/>
      <c r="P17" s="19" t="s">
        <v>161</v>
      </c>
      <c r="Q17" s="23"/>
      <c r="R17" s="23"/>
      <c r="S17" s="23"/>
      <c r="T17" s="21">
        <v>1</v>
      </c>
      <c r="U17" s="23"/>
      <c r="V17" s="23"/>
      <c r="W17" s="23">
        <v>380</v>
      </c>
      <c r="X17" s="23">
        <v>70</v>
      </c>
      <c r="Y17" s="23"/>
    </row>
    <row r="18" spans="1:25">
      <c r="A18" s="19">
        <v>5</v>
      </c>
      <c r="B18" s="19">
        <v>1</v>
      </c>
      <c r="C18" s="23"/>
      <c r="D18" s="23"/>
      <c r="E18" s="23"/>
      <c r="F18" s="23"/>
      <c r="G18" s="23"/>
      <c r="H18" s="23"/>
      <c r="I18" s="19" t="s">
        <v>150</v>
      </c>
      <c r="J18" s="19"/>
      <c r="K18" s="23"/>
      <c r="L18" s="19">
        <v>2</v>
      </c>
      <c r="M18" s="19" t="s">
        <v>160</v>
      </c>
      <c r="N18" s="23"/>
      <c r="O18" s="23"/>
      <c r="P18" s="19" t="s">
        <v>161</v>
      </c>
      <c r="Q18" s="23"/>
      <c r="R18" s="23"/>
      <c r="S18" s="23"/>
      <c r="T18" s="21">
        <v>1</v>
      </c>
      <c r="U18" s="23"/>
      <c r="V18" s="23"/>
      <c r="W18" s="23">
        <v>500</v>
      </c>
      <c r="X18" s="23">
        <v>80</v>
      </c>
      <c r="Y18" s="23"/>
    </row>
    <row r="19" spans="1:25">
      <c r="A19" s="19">
        <v>6</v>
      </c>
      <c r="B19" s="19">
        <v>1</v>
      </c>
      <c r="C19" s="23"/>
      <c r="D19" s="23"/>
      <c r="E19" s="23"/>
      <c r="F19" s="23"/>
      <c r="G19" s="23"/>
      <c r="H19" s="23"/>
      <c r="I19" s="19" t="s">
        <v>150</v>
      </c>
      <c r="J19" s="19"/>
      <c r="K19" s="23"/>
      <c r="L19" s="19">
        <v>2</v>
      </c>
      <c r="M19" s="19" t="s">
        <v>160</v>
      </c>
      <c r="N19" s="23"/>
      <c r="O19" s="23"/>
      <c r="P19" s="19" t="s">
        <v>161</v>
      </c>
      <c r="Q19" s="23"/>
      <c r="R19" s="23"/>
      <c r="S19" s="23"/>
      <c r="T19" s="21">
        <v>1</v>
      </c>
      <c r="U19" s="23"/>
      <c r="V19" s="23"/>
      <c r="W19" s="23">
        <v>560</v>
      </c>
      <c r="X19" s="23">
        <v>150</v>
      </c>
      <c r="Y19" s="23"/>
    </row>
    <row r="20" spans="1:25">
      <c r="A20" s="19">
        <v>6</v>
      </c>
      <c r="B20" s="19">
        <v>1</v>
      </c>
      <c r="C20" s="23"/>
      <c r="D20" s="23"/>
      <c r="E20" s="23"/>
      <c r="F20" s="23"/>
      <c r="G20" s="23"/>
      <c r="H20" s="23"/>
      <c r="I20" s="19" t="s">
        <v>150</v>
      </c>
      <c r="J20" s="19"/>
      <c r="K20" s="23"/>
      <c r="L20" s="19">
        <v>2</v>
      </c>
      <c r="M20" s="19" t="s">
        <v>160</v>
      </c>
      <c r="N20" s="23"/>
      <c r="O20" s="23"/>
      <c r="P20" s="19" t="s">
        <v>161</v>
      </c>
      <c r="Q20" s="23"/>
      <c r="R20" s="23"/>
      <c r="S20" s="23"/>
      <c r="T20" s="21">
        <v>1</v>
      </c>
      <c r="U20" s="23"/>
      <c r="V20" s="23"/>
      <c r="W20" s="23">
        <v>480</v>
      </c>
      <c r="X20" s="23">
        <v>110</v>
      </c>
      <c r="Y20" s="23"/>
    </row>
    <row r="21" spans="1:25">
      <c r="A21" s="19">
        <v>7</v>
      </c>
      <c r="B21" s="19">
        <v>1</v>
      </c>
      <c r="C21" s="23"/>
      <c r="D21" s="23"/>
      <c r="E21" s="23"/>
      <c r="F21" s="23"/>
      <c r="G21" s="23"/>
      <c r="H21" s="23"/>
      <c r="I21" s="19" t="s">
        <v>150</v>
      </c>
      <c r="J21" s="19"/>
      <c r="K21" s="23"/>
      <c r="L21" s="19">
        <v>2</v>
      </c>
      <c r="M21" s="19" t="s">
        <v>160</v>
      </c>
      <c r="N21" s="23"/>
      <c r="O21" s="23"/>
      <c r="P21" s="19" t="s">
        <v>161</v>
      </c>
      <c r="Q21" s="23"/>
      <c r="R21" s="23"/>
      <c r="S21" s="23"/>
      <c r="T21" s="21">
        <v>1</v>
      </c>
      <c r="U21" s="23"/>
      <c r="V21" s="23"/>
      <c r="W21" s="23">
        <v>280</v>
      </c>
      <c r="X21" s="23">
        <v>80</v>
      </c>
      <c r="Y21" s="23"/>
    </row>
    <row r="22" spans="1:25">
      <c r="A22" s="19">
        <v>7</v>
      </c>
      <c r="B22" s="19">
        <v>1</v>
      </c>
      <c r="C22" s="23"/>
      <c r="D22" s="23"/>
      <c r="E22" s="23"/>
      <c r="F22" s="23"/>
      <c r="G22" s="23"/>
      <c r="H22" s="23"/>
      <c r="I22" s="19" t="s">
        <v>150</v>
      </c>
      <c r="J22" s="19"/>
      <c r="K22" s="23"/>
      <c r="L22" s="19">
        <v>2</v>
      </c>
      <c r="M22" s="19" t="s">
        <v>160</v>
      </c>
      <c r="N22" s="23"/>
      <c r="O22" s="23"/>
      <c r="P22" s="19" t="s">
        <v>161</v>
      </c>
      <c r="Q22" s="23"/>
      <c r="R22" s="23"/>
      <c r="S22" s="23"/>
      <c r="T22" s="21">
        <v>1</v>
      </c>
      <c r="U22" s="23"/>
      <c r="V22" s="23"/>
      <c r="W22" s="23">
        <v>250</v>
      </c>
      <c r="X22" s="23">
        <v>50</v>
      </c>
      <c r="Y22" s="23"/>
    </row>
    <row r="23" spans="1:25">
      <c r="A23" s="19">
        <v>7</v>
      </c>
      <c r="B23" s="19">
        <v>1</v>
      </c>
      <c r="C23" s="23"/>
      <c r="D23" s="23"/>
      <c r="E23" s="23"/>
      <c r="F23" s="23"/>
      <c r="G23" s="23" t="s">
        <v>162</v>
      </c>
      <c r="H23" s="23"/>
      <c r="I23" s="19" t="s">
        <v>150</v>
      </c>
      <c r="J23" s="19"/>
      <c r="K23" s="23"/>
      <c r="L23" s="19">
        <v>2</v>
      </c>
      <c r="M23" s="19" t="s">
        <v>160</v>
      </c>
      <c r="N23" s="23"/>
      <c r="O23" s="23"/>
      <c r="P23" s="19" t="s">
        <v>161</v>
      </c>
      <c r="Q23" s="23"/>
      <c r="R23" s="23"/>
      <c r="S23" s="23"/>
      <c r="T23" s="21">
        <v>1</v>
      </c>
      <c r="U23" s="23"/>
      <c r="V23" s="23"/>
      <c r="W23" s="23">
        <v>200</v>
      </c>
      <c r="X23" s="23">
        <v>60</v>
      </c>
      <c r="Y23" s="23"/>
    </row>
    <row r="24" spans="1:25">
      <c r="A24" s="19">
        <v>8</v>
      </c>
      <c r="B24" s="19">
        <v>1</v>
      </c>
      <c r="C24" s="23"/>
      <c r="D24" s="23"/>
      <c r="E24" s="23"/>
      <c r="F24" s="23"/>
      <c r="G24" s="23"/>
      <c r="H24" s="23"/>
      <c r="I24" s="19" t="s">
        <v>150</v>
      </c>
      <c r="J24" s="19"/>
      <c r="K24" s="23"/>
      <c r="L24" s="19">
        <v>2</v>
      </c>
      <c r="M24" s="19" t="s">
        <v>160</v>
      </c>
      <c r="N24" s="23"/>
      <c r="O24" s="23"/>
      <c r="P24" s="19" t="s">
        <v>161</v>
      </c>
      <c r="Q24" s="23"/>
      <c r="R24" s="23"/>
      <c r="S24" s="23"/>
      <c r="T24" s="21">
        <v>1</v>
      </c>
      <c r="U24" s="23"/>
      <c r="V24" s="23"/>
      <c r="W24" s="23">
        <v>110</v>
      </c>
      <c r="X24" s="23">
        <v>40</v>
      </c>
      <c r="Y24" s="23"/>
    </row>
    <row r="25" spans="1:2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</row>
    <row r="26" spans="1:2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</row>
    <row r="27" spans="1: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</row>
    <row r="28" spans="1: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</row>
    <row r="29" spans="1: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</row>
    <row r="30" spans="1: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</row>
    <row r="31" spans="1: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</row>
    <row r="32" spans="1: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</row>
  </sheetData>
  <mergeCells count="5">
    <mergeCell ref="D4:F4"/>
    <mergeCell ref="W4:Y4"/>
    <mergeCell ref="G5:I5"/>
    <mergeCell ref="P4:R4"/>
    <mergeCell ref="G4:K4"/>
  </mergeCells>
  <pageMargins left="0" right="0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KKD Windows7 V.12_x64</cp:lastModifiedBy>
  <cp:lastPrinted>2016-03-17T06:43:56Z</cp:lastPrinted>
  <dcterms:created xsi:type="dcterms:W3CDTF">2016-02-26T03:12:49Z</dcterms:created>
  <dcterms:modified xsi:type="dcterms:W3CDTF">2018-03-19T03:59:23Z</dcterms:modified>
</cp:coreProperties>
</file>